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montey\Documents\ATIC\Test201116\"/>
    </mc:Choice>
  </mc:AlternateContent>
  <bookViews>
    <workbookView xWindow="0" yWindow="0" windowWidth="12660" windowHeight="6660"/>
  </bookViews>
  <sheets>
    <sheet name="input" sheetId="3" r:id="rId1"/>
    <sheet name="data" sheetId="1" r:id="rId2"/>
    <sheet name=" Calculation_PV" sheetId="2" r:id="rId3"/>
    <sheet name="Calculation_TES" sheetId="4" r:id="rId4"/>
    <sheet name="Calculation_Battery" sheetId="5" r:id="rId5"/>
    <sheet name="Calculation_Appliances" sheetId="6" r:id="rId6"/>
    <sheet name="Calculation_EnPerBuilding" sheetId="7" r:id="rId7"/>
    <sheet name="Calculation_BuildingSurface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2" l="1"/>
  <c r="M3" i="8"/>
  <c r="A3" i="8"/>
  <c r="A2" i="8"/>
  <c r="A1" i="8"/>
  <c r="B1" i="7"/>
  <c r="B2" i="7"/>
  <c r="B3" i="7"/>
  <c r="B4" i="7"/>
  <c r="B5" i="7"/>
  <c r="B6" i="7"/>
  <c r="B7" i="7"/>
  <c r="B8" i="7"/>
  <c r="B9" i="7"/>
  <c r="A9" i="7"/>
  <c r="A8" i="7"/>
  <c r="A7" i="7"/>
  <c r="A6" i="7"/>
  <c r="A5" i="7"/>
  <c r="A4" i="7"/>
  <c r="A3" i="7"/>
  <c r="A2" i="7"/>
  <c r="A1" i="7"/>
  <c r="N3" i="6"/>
  <c r="B1" i="6"/>
  <c r="C1" i="6"/>
  <c r="B2" i="6"/>
  <c r="C2" i="6"/>
  <c r="B3" i="6"/>
  <c r="C3" i="6"/>
  <c r="B4" i="6"/>
  <c r="C4" i="6"/>
  <c r="B5" i="6"/>
  <c r="C5" i="6"/>
  <c r="B6" i="6"/>
  <c r="C6" i="6"/>
  <c r="B7" i="6"/>
  <c r="C7" i="6"/>
  <c r="B8" i="6"/>
  <c r="C8" i="6"/>
  <c r="B9" i="6"/>
  <c r="C9" i="6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B17" i="6"/>
  <c r="C17" i="6"/>
  <c r="B18" i="6"/>
  <c r="C18" i="6"/>
  <c r="B19" i="6"/>
  <c r="C19" i="6"/>
  <c r="B20" i="6"/>
  <c r="C20" i="6"/>
  <c r="B21" i="6"/>
  <c r="C21" i="6"/>
  <c r="B22" i="6"/>
  <c r="C22" i="6"/>
  <c r="B23" i="6"/>
  <c r="C23" i="6"/>
  <c r="B24" i="6"/>
  <c r="C24" i="6"/>
  <c r="B25" i="6"/>
  <c r="C25" i="6"/>
  <c r="B26" i="6"/>
  <c r="C26" i="6"/>
  <c r="B27" i="6"/>
  <c r="C27" i="6"/>
  <c r="B28" i="6"/>
  <c r="C28" i="6"/>
  <c r="B29" i="6"/>
  <c r="C29" i="6"/>
  <c r="B30" i="6"/>
  <c r="C30" i="6"/>
  <c r="B31" i="6"/>
  <c r="C31" i="6"/>
  <c r="B32" i="6"/>
  <c r="C32" i="6"/>
  <c r="B33" i="6"/>
  <c r="C33" i="6"/>
  <c r="B34" i="6"/>
  <c r="C34" i="6"/>
  <c r="B35" i="6"/>
  <c r="C35" i="6"/>
  <c r="B36" i="6"/>
  <c r="C36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1" i="6"/>
  <c r="B1" i="5"/>
  <c r="C1" i="5"/>
  <c r="D1" i="5"/>
  <c r="B2" i="5"/>
  <c r="C2" i="5"/>
  <c r="D2" i="5"/>
  <c r="B3" i="5"/>
  <c r="C3" i="5"/>
  <c r="D3" i="5"/>
  <c r="B4" i="5"/>
  <c r="C4" i="5"/>
  <c r="D4" i="5"/>
  <c r="B5" i="5"/>
  <c r="C5" i="5"/>
  <c r="D5" i="5"/>
  <c r="B6" i="5"/>
  <c r="C6" i="5"/>
  <c r="D6" i="5"/>
  <c r="B7" i="5"/>
  <c r="C7" i="5"/>
  <c r="D7" i="5"/>
  <c r="B8" i="5"/>
  <c r="C8" i="5"/>
  <c r="D8" i="5"/>
  <c r="B9" i="5"/>
  <c r="C9" i="5"/>
  <c r="D9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43" i="5"/>
  <c r="C43" i="5"/>
  <c r="D43" i="5"/>
  <c r="B44" i="5"/>
  <c r="C44" i="5"/>
  <c r="D44" i="5"/>
  <c r="B45" i="5"/>
  <c r="C45" i="5"/>
  <c r="D45" i="5"/>
  <c r="B46" i="5"/>
  <c r="C46" i="5"/>
  <c r="D46" i="5"/>
  <c r="B47" i="5"/>
  <c r="C47" i="5"/>
  <c r="D47" i="5"/>
  <c r="B48" i="5"/>
  <c r="C48" i="5"/>
  <c r="D48" i="5"/>
  <c r="B49" i="5"/>
  <c r="C49" i="5"/>
  <c r="D49" i="5"/>
  <c r="B50" i="5"/>
  <c r="C50" i="5"/>
  <c r="D50" i="5"/>
  <c r="B51" i="5"/>
  <c r="C51" i="5"/>
  <c r="D51" i="5"/>
  <c r="B52" i="5"/>
  <c r="C52" i="5"/>
  <c r="D52" i="5"/>
  <c r="B53" i="5"/>
  <c r="C53" i="5"/>
  <c r="D53" i="5"/>
  <c r="B54" i="5"/>
  <c r="C54" i="5"/>
  <c r="D54" i="5"/>
  <c r="B55" i="5"/>
  <c r="C55" i="5"/>
  <c r="D55" i="5"/>
  <c r="B56" i="5"/>
  <c r="C56" i="5"/>
  <c r="D56" i="5"/>
  <c r="B57" i="5"/>
  <c r="C57" i="5"/>
  <c r="D57" i="5"/>
  <c r="B58" i="5"/>
  <c r="C58" i="5"/>
  <c r="D58" i="5"/>
  <c r="B59" i="5"/>
  <c r="C59" i="5"/>
  <c r="D59" i="5"/>
  <c r="B60" i="5"/>
  <c r="C60" i="5"/>
  <c r="D60" i="5"/>
  <c r="B61" i="5"/>
  <c r="C61" i="5"/>
  <c r="D61" i="5"/>
  <c r="B62" i="5"/>
  <c r="C62" i="5"/>
  <c r="D62" i="5"/>
  <c r="B63" i="5"/>
  <c r="C63" i="5"/>
  <c r="D63" i="5"/>
  <c r="B64" i="5"/>
  <c r="C64" i="5"/>
  <c r="D64" i="5"/>
  <c r="B65" i="5"/>
  <c r="C65" i="5"/>
  <c r="D65" i="5"/>
  <c r="B66" i="5"/>
  <c r="C66" i="5"/>
  <c r="D66" i="5"/>
  <c r="B67" i="5"/>
  <c r="C67" i="5"/>
  <c r="D67" i="5"/>
  <c r="B68" i="5"/>
  <c r="C68" i="5"/>
  <c r="D68" i="5"/>
  <c r="B69" i="5"/>
  <c r="C69" i="5"/>
  <c r="D69" i="5"/>
  <c r="B70" i="5"/>
  <c r="C70" i="5"/>
  <c r="D70" i="5"/>
  <c r="B71" i="5"/>
  <c r="C71" i="5"/>
  <c r="D71" i="5"/>
  <c r="B72" i="5"/>
  <c r="C72" i="5"/>
  <c r="D72" i="5"/>
  <c r="B73" i="5"/>
  <c r="C73" i="5"/>
  <c r="D73" i="5"/>
  <c r="B74" i="5"/>
  <c r="C74" i="5"/>
  <c r="D74" i="5"/>
  <c r="B75" i="5"/>
  <c r="C75" i="5"/>
  <c r="D75" i="5"/>
  <c r="B76" i="5"/>
  <c r="C76" i="5"/>
  <c r="D76" i="5"/>
  <c r="B77" i="5"/>
  <c r="C77" i="5"/>
  <c r="D77" i="5"/>
  <c r="B78" i="5"/>
  <c r="C78" i="5"/>
  <c r="D78" i="5"/>
  <c r="B79" i="5"/>
  <c r="C79" i="5"/>
  <c r="D79" i="5"/>
  <c r="B80" i="5"/>
  <c r="C80" i="5"/>
  <c r="D80" i="5"/>
  <c r="B81" i="5"/>
  <c r="C81" i="5"/>
  <c r="D81" i="5"/>
  <c r="B82" i="5"/>
  <c r="C82" i="5"/>
  <c r="D82" i="5"/>
  <c r="B83" i="5"/>
  <c r="C83" i="5"/>
  <c r="D83" i="5"/>
  <c r="B84" i="5"/>
  <c r="C84" i="5"/>
  <c r="D84" i="5"/>
  <c r="B85" i="5"/>
  <c r="C85" i="5"/>
  <c r="D85" i="5"/>
  <c r="B86" i="5"/>
  <c r="C86" i="5"/>
  <c r="D86" i="5"/>
  <c r="B87" i="5"/>
  <c r="C87" i="5"/>
  <c r="D87" i="5"/>
  <c r="B88" i="5"/>
  <c r="C88" i="5"/>
  <c r="D88" i="5"/>
  <c r="B89" i="5"/>
  <c r="C89" i="5"/>
  <c r="D89" i="5"/>
  <c r="B90" i="5"/>
  <c r="C90" i="5"/>
  <c r="D90" i="5"/>
  <c r="B91" i="5"/>
  <c r="C91" i="5"/>
  <c r="D91" i="5"/>
  <c r="B92" i="5"/>
  <c r="C92" i="5"/>
  <c r="D92" i="5"/>
  <c r="B93" i="5"/>
  <c r="C93" i="5"/>
  <c r="D93" i="5"/>
  <c r="B94" i="5"/>
  <c r="C94" i="5"/>
  <c r="D94" i="5"/>
  <c r="B95" i="5"/>
  <c r="C95" i="5"/>
  <c r="D95" i="5"/>
  <c r="B96" i="5"/>
  <c r="C96" i="5"/>
  <c r="D96" i="5"/>
  <c r="B97" i="5"/>
  <c r="C97" i="5"/>
  <c r="D97" i="5"/>
  <c r="B98" i="5"/>
  <c r="C98" i="5"/>
  <c r="D98" i="5"/>
  <c r="B99" i="5"/>
  <c r="C99" i="5"/>
  <c r="D99" i="5"/>
  <c r="B100" i="5"/>
  <c r="C100" i="5"/>
  <c r="D100" i="5"/>
  <c r="B101" i="5"/>
  <c r="C101" i="5"/>
  <c r="D101" i="5"/>
  <c r="B102" i="5"/>
  <c r="C102" i="5"/>
  <c r="D102" i="5"/>
  <c r="B103" i="5"/>
  <c r="C103" i="5"/>
  <c r="D103" i="5"/>
  <c r="B104" i="5"/>
  <c r="C104" i="5"/>
  <c r="D104" i="5"/>
  <c r="B105" i="5"/>
  <c r="C105" i="5"/>
  <c r="D105" i="5"/>
  <c r="B106" i="5"/>
  <c r="C106" i="5"/>
  <c r="D106" i="5"/>
  <c r="B107" i="5"/>
  <c r="C107" i="5"/>
  <c r="D107" i="5"/>
  <c r="B108" i="5"/>
  <c r="C108" i="5"/>
  <c r="D108" i="5"/>
  <c r="B109" i="5"/>
  <c r="C109" i="5"/>
  <c r="D109" i="5"/>
  <c r="B110" i="5"/>
  <c r="C110" i="5"/>
  <c r="D110" i="5"/>
  <c r="B111" i="5"/>
  <c r="C111" i="5"/>
  <c r="D111" i="5"/>
  <c r="B112" i="5"/>
  <c r="C112" i="5"/>
  <c r="D112" i="5"/>
  <c r="B113" i="5"/>
  <c r="C113" i="5"/>
  <c r="D113" i="5"/>
  <c r="B114" i="5"/>
  <c r="C114" i="5"/>
  <c r="D114" i="5"/>
  <c r="B115" i="5"/>
  <c r="C115" i="5"/>
  <c r="D115" i="5"/>
  <c r="B116" i="5"/>
  <c r="C116" i="5"/>
  <c r="D116" i="5"/>
  <c r="B117" i="5"/>
  <c r="C117" i="5"/>
  <c r="D117" i="5"/>
  <c r="B118" i="5"/>
  <c r="C118" i="5"/>
  <c r="D118" i="5"/>
  <c r="B119" i="5"/>
  <c r="C119" i="5"/>
  <c r="D119" i="5"/>
  <c r="B120" i="5"/>
  <c r="C120" i="5"/>
  <c r="D120" i="5"/>
  <c r="B121" i="5"/>
  <c r="C121" i="5"/>
  <c r="D121" i="5"/>
  <c r="B122" i="5"/>
  <c r="C122" i="5"/>
  <c r="D122" i="5"/>
  <c r="B123" i="5"/>
  <c r="C123" i="5"/>
  <c r="D123" i="5"/>
  <c r="B124" i="5"/>
  <c r="C124" i="5"/>
  <c r="D124" i="5"/>
  <c r="B125" i="5"/>
  <c r="C125" i="5"/>
  <c r="D125" i="5"/>
  <c r="B126" i="5"/>
  <c r="C126" i="5"/>
  <c r="D126" i="5"/>
  <c r="B127" i="5"/>
  <c r="C127" i="5"/>
  <c r="D127" i="5"/>
  <c r="B128" i="5"/>
  <c r="C128" i="5"/>
  <c r="D128" i="5"/>
  <c r="B129" i="5"/>
  <c r="C129" i="5"/>
  <c r="D129" i="5"/>
  <c r="B130" i="5"/>
  <c r="C130" i="5"/>
  <c r="D130" i="5"/>
  <c r="B131" i="5"/>
  <c r="C131" i="5"/>
  <c r="D131" i="5"/>
  <c r="B132" i="5"/>
  <c r="C132" i="5"/>
  <c r="D132" i="5"/>
  <c r="B133" i="5"/>
  <c r="C133" i="5"/>
  <c r="D133" i="5"/>
  <c r="B134" i="5"/>
  <c r="C134" i="5"/>
  <c r="D134" i="5"/>
  <c r="B135" i="5"/>
  <c r="C135" i="5"/>
  <c r="D135" i="5"/>
  <c r="B136" i="5"/>
  <c r="C136" i="5"/>
  <c r="D136" i="5"/>
  <c r="B137" i="5"/>
  <c r="C137" i="5"/>
  <c r="D137" i="5"/>
  <c r="B138" i="5"/>
  <c r="C138" i="5"/>
  <c r="D138" i="5"/>
  <c r="B139" i="5"/>
  <c r="C139" i="5"/>
  <c r="D139" i="5"/>
  <c r="B140" i="5"/>
  <c r="C140" i="5"/>
  <c r="D140" i="5"/>
  <c r="B141" i="5"/>
  <c r="C141" i="5"/>
  <c r="D141" i="5"/>
  <c r="B142" i="5"/>
  <c r="C142" i="5"/>
  <c r="D142" i="5"/>
  <c r="B143" i="5"/>
  <c r="C143" i="5"/>
  <c r="D143" i="5"/>
  <c r="B144" i="5"/>
  <c r="C144" i="5"/>
  <c r="D144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1" i="5"/>
  <c r="B1" i="4"/>
  <c r="C1" i="4"/>
  <c r="D1" i="4"/>
  <c r="E1" i="4"/>
  <c r="B2" i="4"/>
  <c r="C2" i="4"/>
  <c r="D2" i="4"/>
  <c r="E2" i="4"/>
  <c r="B3" i="4"/>
  <c r="C3" i="4"/>
  <c r="D3" i="4"/>
  <c r="E3" i="4"/>
  <c r="B4" i="4"/>
  <c r="C4" i="4"/>
  <c r="D4" i="4"/>
  <c r="E4" i="4"/>
  <c r="B5" i="4"/>
  <c r="C5" i="4"/>
  <c r="D5" i="4"/>
  <c r="E5" i="4"/>
  <c r="B6" i="4"/>
  <c r="C6" i="4"/>
  <c r="D6" i="4"/>
  <c r="E6" i="4"/>
  <c r="B7" i="4"/>
  <c r="C7" i="4"/>
  <c r="D7" i="4"/>
  <c r="E7" i="4"/>
  <c r="B8" i="4"/>
  <c r="C8" i="4"/>
  <c r="D8" i="4"/>
  <c r="E8" i="4"/>
  <c r="B9" i="4"/>
  <c r="C9" i="4"/>
  <c r="D9" i="4"/>
  <c r="E9" i="4"/>
  <c r="B10" i="4"/>
  <c r="C10" i="4"/>
  <c r="D10" i="4"/>
  <c r="E10" i="4"/>
  <c r="B11" i="4"/>
  <c r="C11" i="4"/>
  <c r="D11" i="4"/>
  <c r="E11" i="4"/>
  <c r="B12" i="4"/>
  <c r="C12" i="4"/>
  <c r="D12" i="4"/>
  <c r="E12" i="4"/>
  <c r="B13" i="4"/>
  <c r="C13" i="4"/>
  <c r="D13" i="4"/>
  <c r="E13" i="4"/>
  <c r="B14" i="4"/>
  <c r="C14" i="4"/>
  <c r="D14" i="4"/>
  <c r="E14" i="4"/>
  <c r="B15" i="4"/>
  <c r="C15" i="4"/>
  <c r="D15" i="4"/>
  <c r="E15" i="4"/>
  <c r="B16" i="4"/>
  <c r="C16" i="4"/>
  <c r="D16" i="4"/>
  <c r="E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B28" i="4"/>
  <c r="C28" i="4"/>
  <c r="D28" i="4"/>
  <c r="E28" i="4"/>
  <c r="B29" i="4"/>
  <c r="C29" i="4"/>
  <c r="D29" i="4"/>
  <c r="E29" i="4"/>
  <c r="B30" i="4"/>
  <c r="C30" i="4"/>
  <c r="D30" i="4"/>
  <c r="E30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B36" i="4"/>
  <c r="C36" i="4"/>
  <c r="D36" i="4"/>
  <c r="E36" i="4"/>
  <c r="B37" i="4"/>
  <c r="C37" i="4"/>
  <c r="D37" i="4"/>
  <c r="E37" i="4"/>
  <c r="B38" i="4"/>
  <c r="C38" i="4"/>
  <c r="D38" i="4"/>
  <c r="E38" i="4"/>
  <c r="B39" i="4"/>
  <c r="C39" i="4"/>
  <c r="D39" i="4"/>
  <c r="E39" i="4"/>
  <c r="B40" i="4"/>
  <c r="C40" i="4"/>
  <c r="D40" i="4"/>
  <c r="E40" i="4"/>
  <c r="B41" i="4"/>
  <c r="C41" i="4"/>
  <c r="D41" i="4"/>
  <c r="E41" i="4"/>
  <c r="B42" i="4"/>
  <c r="C42" i="4"/>
  <c r="D42" i="4"/>
  <c r="E42" i="4"/>
  <c r="B43" i="4"/>
  <c r="C43" i="4"/>
  <c r="D43" i="4"/>
  <c r="E43" i="4"/>
  <c r="B44" i="4"/>
  <c r="C44" i="4"/>
  <c r="D44" i="4"/>
  <c r="E44" i="4"/>
  <c r="B45" i="4"/>
  <c r="C45" i="4"/>
  <c r="D45" i="4"/>
  <c r="E45" i="4"/>
  <c r="B46" i="4"/>
  <c r="C46" i="4"/>
  <c r="D46" i="4"/>
  <c r="E46" i="4"/>
  <c r="B47" i="4"/>
  <c r="C47" i="4"/>
  <c r="D47" i="4"/>
  <c r="E47" i="4"/>
  <c r="B48" i="4"/>
  <c r="C48" i="4"/>
  <c r="D48" i="4"/>
  <c r="E48" i="4"/>
  <c r="B49" i="4"/>
  <c r="C49" i="4"/>
  <c r="D49" i="4"/>
  <c r="E49" i="4"/>
  <c r="B50" i="4"/>
  <c r="C50" i="4"/>
  <c r="D50" i="4"/>
  <c r="E50" i="4"/>
  <c r="B51" i="4"/>
  <c r="C51" i="4"/>
  <c r="D51" i="4"/>
  <c r="E51" i="4"/>
  <c r="B52" i="4"/>
  <c r="C52" i="4"/>
  <c r="D52" i="4"/>
  <c r="E52" i="4"/>
  <c r="B53" i="4"/>
  <c r="C53" i="4"/>
  <c r="D53" i="4"/>
  <c r="E53" i="4"/>
  <c r="B54" i="4"/>
  <c r="C54" i="4"/>
  <c r="D54" i="4"/>
  <c r="E54" i="4"/>
  <c r="B55" i="4"/>
  <c r="C55" i="4"/>
  <c r="D55" i="4"/>
  <c r="E55" i="4"/>
  <c r="B56" i="4"/>
  <c r="C56" i="4"/>
  <c r="D56" i="4"/>
  <c r="E56" i="4"/>
  <c r="B57" i="4"/>
  <c r="C57" i="4"/>
  <c r="D57" i="4"/>
  <c r="E57" i="4"/>
  <c r="B58" i="4"/>
  <c r="C58" i="4"/>
  <c r="D58" i="4"/>
  <c r="E58" i="4"/>
  <c r="B59" i="4"/>
  <c r="C59" i="4"/>
  <c r="D59" i="4"/>
  <c r="E59" i="4"/>
  <c r="B60" i="4"/>
  <c r="C60" i="4"/>
  <c r="D60" i="4"/>
  <c r="E60" i="4"/>
  <c r="B61" i="4"/>
  <c r="C61" i="4"/>
  <c r="D61" i="4"/>
  <c r="E61" i="4"/>
  <c r="B62" i="4"/>
  <c r="C62" i="4"/>
  <c r="D62" i="4"/>
  <c r="E62" i="4"/>
  <c r="B63" i="4"/>
  <c r="C63" i="4"/>
  <c r="D63" i="4"/>
  <c r="E63" i="4"/>
  <c r="B64" i="4"/>
  <c r="C64" i="4"/>
  <c r="D64" i="4"/>
  <c r="E64" i="4"/>
  <c r="B65" i="4"/>
  <c r="C65" i="4"/>
  <c r="D65" i="4"/>
  <c r="E65" i="4"/>
  <c r="B66" i="4"/>
  <c r="C66" i="4"/>
  <c r="D66" i="4"/>
  <c r="E66" i="4"/>
  <c r="B67" i="4"/>
  <c r="C67" i="4"/>
  <c r="D67" i="4"/>
  <c r="E67" i="4"/>
  <c r="B68" i="4"/>
  <c r="C68" i="4"/>
  <c r="D68" i="4"/>
  <c r="E68" i="4"/>
  <c r="B69" i="4"/>
  <c r="C69" i="4"/>
  <c r="D69" i="4"/>
  <c r="E69" i="4"/>
  <c r="B70" i="4"/>
  <c r="C70" i="4"/>
  <c r="D70" i="4"/>
  <c r="E70" i="4"/>
  <c r="B71" i="4"/>
  <c r="C71" i="4"/>
  <c r="D71" i="4"/>
  <c r="E71" i="4"/>
  <c r="B72" i="4"/>
  <c r="C72" i="4"/>
  <c r="D72" i="4"/>
  <c r="E72" i="4"/>
  <c r="B73" i="4"/>
  <c r="C73" i="4"/>
  <c r="D73" i="4"/>
  <c r="E73" i="4"/>
  <c r="B74" i="4"/>
  <c r="C74" i="4"/>
  <c r="D74" i="4"/>
  <c r="E74" i="4"/>
  <c r="B75" i="4"/>
  <c r="C75" i="4"/>
  <c r="D75" i="4"/>
  <c r="E75" i="4"/>
  <c r="B76" i="4"/>
  <c r="C76" i="4"/>
  <c r="D76" i="4"/>
  <c r="E76" i="4"/>
  <c r="B77" i="4"/>
  <c r="C77" i="4"/>
  <c r="D77" i="4"/>
  <c r="E77" i="4"/>
  <c r="B78" i="4"/>
  <c r="C78" i="4"/>
  <c r="D78" i="4"/>
  <c r="E78" i="4"/>
  <c r="B79" i="4"/>
  <c r="C79" i="4"/>
  <c r="D79" i="4"/>
  <c r="E79" i="4"/>
  <c r="B80" i="4"/>
  <c r="C80" i="4"/>
  <c r="D80" i="4"/>
  <c r="E80" i="4"/>
  <c r="B81" i="4"/>
  <c r="C81" i="4"/>
  <c r="D81" i="4"/>
  <c r="E81" i="4"/>
  <c r="B82" i="4"/>
  <c r="C82" i="4"/>
  <c r="D82" i="4"/>
  <c r="E82" i="4"/>
  <c r="B83" i="4"/>
  <c r="C83" i="4"/>
  <c r="D83" i="4"/>
  <c r="E83" i="4"/>
  <c r="B84" i="4"/>
  <c r="C84" i="4"/>
  <c r="D84" i="4"/>
  <c r="E84" i="4"/>
  <c r="B85" i="4"/>
  <c r="C85" i="4"/>
  <c r="D85" i="4"/>
  <c r="E85" i="4"/>
  <c r="B86" i="4"/>
  <c r="C86" i="4"/>
  <c r="D86" i="4"/>
  <c r="E86" i="4"/>
  <c r="B87" i="4"/>
  <c r="C87" i="4"/>
  <c r="D87" i="4"/>
  <c r="E87" i="4"/>
  <c r="B88" i="4"/>
  <c r="C88" i="4"/>
  <c r="D88" i="4"/>
  <c r="E88" i="4"/>
  <c r="B89" i="4"/>
  <c r="C89" i="4"/>
  <c r="D89" i="4"/>
  <c r="E89" i="4"/>
  <c r="B90" i="4"/>
  <c r="C90" i="4"/>
  <c r="D90" i="4"/>
  <c r="E90" i="4"/>
  <c r="B91" i="4"/>
  <c r="C91" i="4"/>
  <c r="D91" i="4"/>
  <c r="E91" i="4"/>
  <c r="B92" i="4"/>
  <c r="C92" i="4"/>
  <c r="D92" i="4"/>
  <c r="E92" i="4"/>
  <c r="B93" i="4"/>
  <c r="C93" i="4"/>
  <c r="D93" i="4"/>
  <c r="E93" i="4"/>
  <c r="B94" i="4"/>
  <c r="C94" i="4"/>
  <c r="D94" i="4"/>
  <c r="E94" i="4"/>
  <c r="B95" i="4"/>
  <c r="C95" i="4"/>
  <c r="D95" i="4"/>
  <c r="E95" i="4"/>
  <c r="B96" i="4"/>
  <c r="C96" i="4"/>
  <c r="D96" i="4"/>
  <c r="E96" i="4"/>
  <c r="B97" i="4"/>
  <c r="C97" i="4"/>
  <c r="D97" i="4"/>
  <c r="E97" i="4"/>
  <c r="B98" i="4"/>
  <c r="C98" i="4"/>
  <c r="D98" i="4"/>
  <c r="E98" i="4"/>
  <c r="B99" i="4"/>
  <c r="C99" i="4"/>
  <c r="D99" i="4"/>
  <c r="E99" i="4"/>
  <c r="B100" i="4"/>
  <c r="C100" i="4"/>
  <c r="D100" i="4"/>
  <c r="E100" i="4"/>
  <c r="B101" i="4"/>
  <c r="C101" i="4"/>
  <c r="D101" i="4"/>
  <c r="E101" i="4"/>
  <c r="B102" i="4"/>
  <c r="C102" i="4"/>
  <c r="D102" i="4"/>
  <c r="E102" i="4"/>
  <c r="B103" i="4"/>
  <c r="C103" i="4"/>
  <c r="D103" i="4"/>
  <c r="E103" i="4"/>
  <c r="B104" i="4"/>
  <c r="C104" i="4"/>
  <c r="D104" i="4"/>
  <c r="E104" i="4"/>
  <c r="B105" i="4"/>
  <c r="C105" i="4"/>
  <c r="D105" i="4"/>
  <c r="E105" i="4"/>
  <c r="B106" i="4"/>
  <c r="C106" i="4"/>
  <c r="D106" i="4"/>
  <c r="E106" i="4"/>
  <c r="B107" i="4"/>
  <c r="C107" i="4"/>
  <c r="D107" i="4"/>
  <c r="E107" i="4"/>
  <c r="B108" i="4"/>
  <c r="C108" i="4"/>
  <c r="D108" i="4"/>
  <c r="E108" i="4"/>
  <c r="B109" i="4"/>
  <c r="C109" i="4"/>
  <c r="D109" i="4"/>
  <c r="E109" i="4"/>
  <c r="B110" i="4"/>
  <c r="C110" i="4"/>
  <c r="D110" i="4"/>
  <c r="E110" i="4"/>
  <c r="B111" i="4"/>
  <c r="C111" i="4"/>
  <c r="D111" i="4"/>
  <c r="E111" i="4"/>
  <c r="B112" i="4"/>
  <c r="C112" i="4"/>
  <c r="D112" i="4"/>
  <c r="E112" i="4"/>
  <c r="B113" i="4"/>
  <c r="C113" i="4"/>
  <c r="D113" i="4"/>
  <c r="E113" i="4"/>
  <c r="B114" i="4"/>
  <c r="C114" i="4"/>
  <c r="D114" i="4"/>
  <c r="E114" i="4"/>
  <c r="B115" i="4"/>
  <c r="C115" i="4"/>
  <c r="D115" i="4"/>
  <c r="E115" i="4"/>
  <c r="B116" i="4"/>
  <c r="C116" i="4"/>
  <c r="D116" i="4"/>
  <c r="E116" i="4"/>
  <c r="B117" i="4"/>
  <c r="C117" i="4"/>
  <c r="D117" i="4"/>
  <c r="E117" i="4"/>
  <c r="B118" i="4"/>
  <c r="C118" i="4"/>
  <c r="D118" i="4"/>
  <c r="E118" i="4"/>
  <c r="B119" i="4"/>
  <c r="C119" i="4"/>
  <c r="D119" i="4"/>
  <c r="E119" i="4"/>
  <c r="B120" i="4"/>
  <c r="C120" i="4"/>
  <c r="D120" i="4"/>
  <c r="E120" i="4"/>
  <c r="B121" i="4"/>
  <c r="C121" i="4"/>
  <c r="D121" i="4"/>
  <c r="E121" i="4"/>
  <c r="B122" i="4"/>
  <c r="C122" i="4"/>
  <c r="D122" i="4"/>
  <c r="E122" i="4"/>
  <c r="B123" i="4"/>
  <c r="C123" i="4"/>
  <c r="D123" i="4"/>
  <c r="E123" i="4"/>
  <c r="B124" i="4"/>
  <c r="C124" i="4"/>
  <c r="D124" i="4"/>
  <c r="E124" i="4"/>
  <c r="B125" i="4"/>
  <c r="C125" i="4"/>
  <c r="D125" i="4"/>
  <c r="E125" i="4"/>
  <c r="B126" i="4"/>
  <c r="C126" i="4"/>
  <c r="D126" i="4"/>
  <c r="E126" i="4"/>
  <c r="B127" i="4"/>
  <c r="C127" i="4"/>
  <c r="D127" i="4"/>
  <c r="E127" i="4"/>
  <c r="B128" i="4"/>
  <c r="C128" i="4"/>
  <c r="D128" i="4"/>
  <c r="E128" i="4"/>
  <c r="B129" i="4"/>
  <c r="C129" i="4"/>
  <c r="D129" i="4"/>
  <c r="E129" i="4"/>
  <c r="B130" i="4"/>
  <c r="C130" i="4"/>
  <c r="D130" i="4"/>
  <c r="E130" i="4"/>
  <c r="B131" i="4"/>
  <c r="C131" i="4"/>
  <c r="D131" i="4"/>
  <c r="E131" i="4"/>
  <c r="B132" i="4"/>
  <c r="C132" i="4"/>
  <c r="D132" i="4"/>
  <c r="E132" i="4"/>
  <c r="B133" i="4"/>
  <c r="C133" i="4"/>
  <c r="D133" i="4"/>
  <c r="E133" i="4"/>
  <c r="B134" i="4"/>
  <c r="C134" i="4"/>
  <c r="D134" i="4"/>
  <c r="E134" i="4"/>
  <c r="B135" i="4"/>
  <c r="C135" i="4"/>
  <c r="D135" i="4"/>
  <c r="E135" i="4"/>
  <c r="B136" i="4"/>
  <c r="C136" i="4"/>
  <c r="D136" i="4"/>
  <c r="E136" i="4"/>
  <c r="B137" i="4"/>
  <c r="C137" i="4"/>
  <c r="D137" i="4"/>
  <c r="E137" i="4"/>
  <c r="B138" i="4"/>
  <c r="C138" i="4"/>
  <c r="D138" i="4"/>
  <c r="E138" i="4"/>
  <c r="B139" i="4"/>
  <c r="C139" i="4"/>
  <c r="D139" i="4"/>
  <c r="E139" i="4"/>
  <c r="B140" i="4"/>
  <c r="C140" i="4"/>
  <c r="D140" i="4"/>
  <c r="E140" i="4"/>
  <c r="B141" i="4"/>
  <c r="C141" i="4"/>
  <c r="D141" i="4"/>
  <c r="E141" i="4"/>
  <c r="B142" i="4"/>
  <c r="C142" i="4"/>
  <c r="D142" i="4"/>
  <c r="E142" i="4"/>
  <c r="B143" i="4"/>
  <c r="C143" i="4"/>
  <c r="D143" i="4"/>
  <c r="E143" i="4"/>
  <c r="B144" i="4"/>
  <c r="C144" i="4"/>
  <c r="D144" i="4"/>
  <c r="E144" i="4"/>
  <c r="B145" i="4"/>
  <c r="C145" i="4"/>
  <c r="D145" i="4"/>
  <c r="E145" i="4"/>
  <c r="B146" i="4"/>
  <c r="C146" i="4"/>
  <c r="D146" i="4"/>
  <c r="E146" i="4"/>
  <c r="B147" i="4"/>
  <c r="C147" i="4"/>
  <c r="D147" i="4"/>
  <c r="E147" i="4"/>
  <c r="B148" i="4"/>
  <c r="C148" i="4"/>
  <c r="D148" i="4"/>
  <c r="E148" i="4"/>
  <c r="B149" i="4"/>
  <c r="C149" i="4"/>
  <c r="D149" i="4"/>
  <c r="E149" i="4"/>
  <c r="B150" i="4"/>
  <c r="C150" i="4"/>
  <c r="D150" i="4"/>
  <c r="E150" i="4"/>
  <c r="B151" i="4"/>
  <c r="C151" i="4"/>
  <c r="D151" i="4"/>
  <c r="E151" i="4"/>
  <c r="B152" i="4"/>
  <c r="C152" i="4"/>
  <c r="D152" i="4"/>
  <c r="E152" i="4"/>
  <c r="B153" i="4"/>
  <c r="C153" i="4"/>
  <c r="D153" i="4"/>
  <c r="E153" i="4"/>
  <c r="B154" i="4"/>
  <c r="C154" i="4"/>
  <c r="D154" i="4"/>
  <c r="E154" i="4"/>
  <c r="B155" i="4"/>
  <c r="C155" i="4"/>
  <c r="D155" i="4"/>
  <c r="E155" i="4"/>
  <c r="B156" i="4"/>
  <c r="C156" i="4"/>
  <c r="D156" i="4"/>
  <c r="E156" i="4"/>
  <c r="B157" i="4"/>
  <c r="C157" i="4"/>
  <c r="D157" i="4"/>
  <c r="E157" i="4"/>
  <c r="B158" i="4"/>
  <c r="C158" i="4"/>
  <c r="D158" i="4"/>
  <c r="E158" i="4"/>
  <c r="B159" i="4"/>
  <c r="C159" i="4"/>
  <c r="D159" i="4"/>
  <c r="E159" i="4"/>
  <c r="B160" i="4"/>
  <c r="C160" i="4"/>
  <c r="D160" i="4"/>
  <c r="E160" i="4"/>
  <c r="B161" i="4"/>
  <c r="C161" i="4"/>
  <c r="D161" i="4"/>
  <c r="E161" i="4"/>
  <c r="B162" i="4"/>
  <c r="C162" i="4"/>
  <c r="D162" i="4"/>
  <c r="E162" i="4"/>
  <c r="B163" i="4"/>
  <c r="C163" i="4"/>
  <c r="D163" i="4"/>
  <c r="E163" i="4"/>
  <c r="B164" i="4"/>
  <c r="C164" i="4"/>
  <c r="D164" i="4"/>
  <c r="E164" i="4"/>
  <c r="B165" i="4"/>
  <c r="C165" i="4"/>
  <c r="D165" i="4"/>
  <c r="E165" i="4"/>
  <c r="B166" i="4"/>
  <c r="C166" i="4"/>
  <c r="D166" i="4"/>
  <c r="E166" i="4"/>
  <c r="B167" i="4"/>
  <c r="C167" i="4"/>
  <c r="D167" i="4"/>
  <c r="E167" i="4"/>
  <c r="B168" i="4"/>
  <c r="C168" i="4"/>
  <c r="D168" i="4"/>
  <c r="E168" i="4"/>
  <c r="B169" i="4"/>
  <c r="C169" i="4"/>
  <c r="D169" i="4"/>
  <c r="E169" i="4"/>
  <c r="B170" i="4"/>
  <c r="C170" i="4"/>
  <c r="D170" i="4"/>
  <c r="E170" i="4"/>
  <c r="B171" i="4"/>
  <c r="C171" i="4"/>
  <c r="D171" i="4"/>
  <c r="E171" i="4"/>
  <c r="B172" i="4"/>
  <c r="C172" i="4"/>
  <c r="D172" i="4"/>
  <c r="E172" i="4"/>
  <c r="B173" i="4"/>
  <c r="C173" i="4"/>
  <c r="D173" i="4"/>
  <c r="E173" i="4"/>
  <c r="B174" i="4"/>
  <c r="C174" i="4"/>
  <c r="D174" i="4"/>
  <c r="E174" i="4"/>
  <c r="B175" i="4"/>
  <c r="C175" i="4"/>
  <c r="D175" i="4"/>
  <c r="E175" i="4"/>
  <c r="B176" i="4"/>
  <c r="C176" i="4"/>
  <c r="D176" i="4"/>
  <c r="E176" i="4"/>
  <c r="B177" i="4"/>
  <c r="C177" i="4"/>
  <c r="D177" i="4"/>
  <c r="E177" i="4"/>
  <c r="B178" i="4"/>
  <c r="C178" i="4"/>
  <c r="D178" i="4"/>
  <c r="E178" i="4"/>
  <c r="B179" i="4"/>
  <c r="C179" i="4"/>
  <c r="D179" i="4"/>
  <c r="E179" i="4"/>
  <c r="B180" i="4"/>
  <c r="C180" i="4"/>
  <c r="D180" i="4"/>
  <c r="E180" i="4"/>
  <c r="B181" i="4"/>
  <c r="C181" i="4"/>
  <c r="D181" i="4"/>
  <c r="E181" i="4"/>
  <c r="B182" i="4"/>
  <c r="C182" i="4"/>
  <c r="D182" i="4"/>
  <c r="E182" i="4"/>
  <c r="B183" i="4"/>
  <c r="C183" i="4"/>
  <c r="D183" i="4"/>
  <c r="E183" i="4"/>
  <c r="B184" i="4"/>
  <c r="C184" i="4"/>
  <c r="D184" i="4"/>
  <c r="E184" i="4"/>
  <c r="B185" i="4"/>
  <c r="C185" i="4"/>
  <c r="D185" i="4"/>
  <c r="E185" i="4"/>
  <c r="B186" i="4"/>
  <c r="C186" i="4"/>
  <c r="D186" i="4"/>
  <c r="E186" i="4"/>
  <c r="B187" i="4"/>
  <c r="C187" i="4"/>
  <c r="D187" i="4"/>
  <c r="E187" i="4"/>
  <c r="B188" i="4"/>
  <c r="C188" i="4"/>
  <c r="D188" i="4"/>
  <c r="E188" i="4"/>
  <c r="B189" i="4"/>
  <c r="C189" i="4"/>
  <c r="D189" i="4"/>
  <c r="E189" i="4"/>
  <c r="B190" i="4"/>
  <c r="C190" i="4"/>
  <c r="D190" i="4"/>
  <c r="E190" i="4"/>
  <c r="B191" i="4"/>
  <c r="C191" i="4"/>
  <c r="D191" i="4"/>
  <c r="E191" i="4"/>
  <c r="B192" i="4"/>
  <c r="C192" i="4"/>
  <c r="D192" i="4"/>
  <c r="E192" i="4"/>
  <c r="B193" i="4"/>
  <c r="C193" i="4"/>
  <c r="D193" i="4"/>
  <c r="E193" i="4"/>
  <c r="B194" i="4"/>
  <c r="C194" i="4"/>
  <c r="D194" i="4"/>
  <c r="E194" i="4"/>
  <c r="B195" i="4"/>
  <c r="C195" i="4"/>
  <c r="D195" i="4"/>
  <c r="E195" i="4"/>
  <c r="B196" i="4"/>
  <c r="C196" i="4"/>
  <c r="D196" i="4"/>
  <c r="E196" i="4"/>
  <c r="B197" i="4"/>
  <c r="C197" i="4"/>
  <c r="D197" i="4"/>
  <c r="E197" i="4"/>
  <c r="B198" i="4"/>
  <c r="C198" i="4"/>
  <c r="D198" i="4"/>
  <c r="E198" i="4"/>
  <c r="B199" i="4"/>
  <c r="C199" i="4"/>
  <c r="D199" i="4"/>
  <c r="E199" i="4"/>
  <c r="B200" i="4"/>
  <c r="C200" i="4"/>
  <c r="D200" i="4"/>
  <c r="E200" i="4"/>
  <c r="B201" i="4"/>
  <c r="C201" i="4"/>
  <c r="D201" i="4"/>
  <c r="E201" i="4"/>
  <c r="B202" i="4"/>
  <c r="C202" i="4"/>
  <c r="D202" i="4"/>
  <c r="E202" i="4"/>
  <c r="B203" i="4"/>
  <c r="C203" i="4"/>
  <c r="D203" i="4"/>
  <c r="E203" i="4"/>
  <c r="B204" i="4"/>
  <c r="C204" i="4"/>
  <c r="D204" i="4"/>
  <c r="E204" i="4"/>
  <c r="B205" i="4"/>
  <c r="C205" i="4"/>
  <c r="D205" i="4"/>
  <c r="E205" i="4"/>
  <c r="B206" i="4"/>
  <c r="C206" i="4"/>
  <c r="D206" i="4"/>
  <c r="E206" i="4"/>
  <c r="B207" i="4"/>
  <c r="C207" i="4"/>
  <c r="D207" i="4"/>
  <c r="E207" i="4"/>
  <c r="B208" i="4"/>
  <c r="C208" i="4"/>
  <c r="D208" i="4"/>
  <c r="E208" i="4"/>
  <c r="B209" i="4"/>
  <c r="C209" i="4"/>
  <c r="D209" i="4"/>
  <c r="E209" i="4"/>
  <c r="B210" i="4"/>
  <c r="C210" i="4"/>
  <c r="D210" i="4"/>
  <c r="E210" i="4"/>
  <c r="B211" i="4"/>
  <c r="C211" i="4"/>
  <c r="D211" i="4"/>
  <c r="E211" i="4"/>
  <c r="B212" i="4"/>
  <c r="C212" i="4"/>
  <c r="D212" i="4"/>
  <c r="E212" i="4"/>
  <c r="B213" i="4"/>
  <c r="C213" i="4"/>
  <c r="D213" i="4"/>
  <c r="E213" i="4"/>
  <c r="B214" i="4"/>
  <c r="C214" i="4"/>
  <c r="D214" i="4"/>
  <c r="E214" i="4"/>
  <c r="B215" i="4"/>
  <c r="C215" i="4"/>
  <c r="D215" i="4"/>
  <c r="E215" i="4"/>
  <c r="B216" i="4"/>
  <c r="C216" i="4"/>
  <c r="D216" i="4"/>
  <c r="E216" i="4"/>
  <c r="B217" i="4"/>
  <c r="C217" i="4"/>
  <c r="D217" i="4"/>
  <c r="E217" i="4"/>
  <c r="B218" i="4"/>
  <c r="C218" i="4"/>
  <c r="D218" i="4"/>
  <c r="E218" i="4"/>
  <c r="B219" i="4"/>
  <c r="C219" i="4"/>
  <c r="D219" i="4"/>
  <c r="E219" i="4"/>
  <c r="B220" i="4"/>
  <c r="C220" i="4"/>
  <c r="D220" i="4"/>
  <c r="E220" i="4"/>
  <c r="B221" i="4"/>
  <c r="C221" i="4"/>
  <c r="D221" i="4"/>
  <c r="E221" i="4"/>
  <c r="B222" i="4"/>
  <c r="C222" i="4"/>
  <c r="D222" i="4"/>
  <c r="E222" i="4"/>
  <c r="B223" i="4"/>
  <c r="C223" i="4"/>
  <c r="D223" i="4"/>
  <c r="E223" i="4"/>
  <c r="B224" i="4"/>
  <c r="C224" i="4"/>
  <c r="D224" i="4"/>
  <c r="E224" i="4"/>
  <c r="B225" i="4"/>
  <c r="C225" i="4"/>
  <c r="D225" i="4"/>
  <c r="E225" i="4"/>
  <c r="B226" i="4"/>
  <c r="C226" i="4"/>
  <c r="D226" i="4"/>
  <c r="E226" i="4"/>
  <c r="B227" i="4"/>
  <c r="C227" i="4"/>
  <c r="D227" i="4"/>
  <c r="E227" i="4"/>
  <c r="B228" i="4"/>
  <c r="C228" i="4"/>
  <c r="D228" i="4"/>
  <c r="E228" i="4"/>
  <c r="B229" i="4"/>
  <c r="C229" i="4"/>
  <c r="D229" i="4"/>
  <c r="E229" i="4"/>
  <c r="B230" i="4"/>
  <c r="C230" i="4"/>
  <c r="D230" i="4"/>
  <c r="E230" i="4"/>
  <c r="B231" i="4"/>
  <c r="C231" i="4"/>
  <c r="D231" i="4"/>
  <c r="E231" i="4"/>
  <c r="B232" i="4"/>
  <c r="C232" i="4"/>
  <c r="D232" i="4"/>
  <c r="E232" i="4"/>
  <c r="B233" i="4"/>
  <c r="C233" i="4"/>
  <c r="D233" i="4"/>
  <c r="E233" i="4"/>
  <c r="B234" i="4"/>
  <c r="C234" i="4"/>
  <c r="D234" i="4"/>
  <c r="E234" i="4"/>
  <c r="B235" i="4"/>
  <c r="C235" i="4"/>
  <c r="D235" i="4"/>
  <c r="E235" i="4"/>
  <c r="B236" i="4"/>
  <c r="C236" i="4"/>
  <c r="D236" i="4"/>
  <c r="E236" i="4"/>
  <c r="B237" i="4"/>
  <c r="C237" i="4"/>
  <c r="D237" i="4"/>
  <c r="E237" i="4"/>
  <c r="B238" i="4"/>
  <c r="C238" i="4"/>
  <c r="D238" i="4"/>
  <c r="E238" i="4"/>
  <c r="B239" i="4"/>
  <c r="C239" i="4"/>
  <c r="D239" i="4"/>
  <c r="E239" i="4"/>
  <c r="B240" i="4"/>
  <c r="C240" i="4"/>
  <c r="D240" i="4"/>
  <c r="E240" i="4"/>
  <c r="B241" i="4"/>
  <c r="C241" i="4"/>
  <c r="D241" i="4"/>
  <c r="E241" i="4"/>
  <c r="B242" i="4"/>
  <c r="C242" i="4"/>
  <c r="D242" i="4"/>
  <c r="E242" i="4"/>
  <c r="B243" i="4"/>
  <c r="C243" i="4"/>
  <c r="D243" i="4"/>
  <c r="E243" i="4"/>
  <c r="B244" i="4"/>
  <c r="C244" i="4"/>
  <c r="D244" i="4"/>
  <c r="E244" i="4"/>
  <c r="B245" i="4"/>
  <c r="C245" i="4"/>
  <c r="D245" i="4"/>
  <c r="E245" i="4"/>
  <c r="B246" i="4"/>
  <c r="C246" i="4"/>
  <c r="D246" i="4"/>
  <c r="E246" i="4"/>
  <c r="B247" i="4"/>
  <c r="C247" i="4"/>
  <c r="D247" i="4"/>
  <c r="E247" i="4"/>
  <c r="B248" i="4"/>
  <c r="C248" i="4"/>
  <c r="D248" i="4"/>
  <c r="E248" i="4"/>
  <c r="B249" i="4"/>
  <c r="C249" i="4"/>
  <c r="D249" i="4"/>
  <c r="E249" i="4"/>
  <c r="B250" i="4"/>
  <c r="C250" i="4"/>
  <c r="D250" i="4"/>
  <c r="E250" i="4"/>
  <c r="B251" i="4"/>
  <c r="C251" i="4"/>
  <c r="D251" i="4"/>
  <c r="E251" i="4"/>
  <c r="B252" i="4"/>
  <c r="C252" i="4"/>
  <c r="D252" i="4"/>
  <c r="E252" i="4"/>
  <c r="B253" i="4"/>
  <c r="C253" i="4"/>
  <c r="D253" i="4"/>
  <c r="E253" i="4"/>
  <c r="B254" i="4"/>
  <c r="C254" i="4"/>
  <c r="D254" i="4"/>
  <c r="E254" i="4"/>
  <c r="B255" i="4"/>
  <c r="C255" i="4"/>
  <c r="D255" i="4"/>
  <c r="E255" i="4"/>
  <c r="B256" i="4"/>
  <c r="C256" i="4"/>
  <c r="D256" i="4"/>
  <c r="E256" i="4"/>
  <c r="B257" i="4"/>
  <c r="C257" i="4"/>
  <c r="D257" i="4"/>
  <c r="E257" i="4"/>
  <c r="B258" i="4"/>
  <c r="C258" i="4"/>
  <c r="D258" i="4"/>
  <c r="E258" i="4"/>
  <c r="B259" i="4"/>
  <c r="C259" i="4"/>
  <c r="D259" i="4"/>
  <c r="E259" i="4"/>
  <c r="B260" i="4"/>
  <c r="C260" i="4"/>
  <c r="D260" i="4"/>
  <c r="E260" i="4"/>
  <c r="B261" i="4"/>
  <c r="C261" i="4"/>
  <c r="D261" i="4"/>
  <c r="E261" i="4"/>
  <c r="B262" i="4"/>
  <c r="C262" i="4"/>
  <c r="D262" i="4"/>
  <c r="E262" i="4"/>
  <c r="B263" i="4"/>
  <c r="C263" i="4"/>
  <c r="D263" i="4"/>
  <c r="E263" i="4"/>
  <c r="B264" i="4"/>
  <c r="C264" i="4"/>
  <c r="D264" i="4"/>
  <c r="E264" i="4"/>
  <c r="B265" i="4"/>
  <c r="C265" i="4"/>
  <c r="D265" i="4"/>
  <c r="E265" i="4"/>
  <c r="B266" i="4"/>
  <c r="C266" i="4"/>
  <c r="D266" i="4"/>
  <c r="E266" i="4"/>
  <c r="B267" i="4"/>
  <c r="C267" i="4"/>
  <c r="D267" i="4"/>
  <c r="E267" i="4"/>
  <c r="B268" i="4"/>
  <c r="C268" i="4"/>
  <c r="D268" i="4"/>
  <c r="E268" i="4"/>
  <c r="B269" i="4"/>
  <c r="C269" i="4"/>
  <c r="D269" i="4"/>
  <c r="E269" i="4"/>
  <c r="B270" i="4"/>
  <c r="C270" i="4"/>
  <c r="D270" i="4"/>
  <c r="E270" i="4"/>
  <c r="B271" i="4"/>
  <c r="C271" i="4"/>
  <c r="D271" i="4"/>
  <c r="E271" i="4"/>
  <c r="B272" i="4"/>
  <c r="C272" i="4"/>
  <c r="D272" i="4"/>
  <c r="E272" i="4"/>
  <c r="B273" i="4"/>
  <c r="C273" i="4"/>
  <c r="D273" i="4"/>
  <c r="E273" i="4"/>
  <c r="B274" i="4"/>
  <c r="C274" i="4"/>
  <c r="D274" i="4"/>
  <c r="E274" i="4"/>
  <c r="B275" i="4"/>
  <c r="C275" i="4"/>
  <c r="D275" i="4"/>
  <c r="E275" i="4"/>
  <c r="B276" i="4"/>
  <c r="C276" i="4"/>
  <c r="D276" i="4"/>
  <c r="E276" i="4"/>
  <c r="B277" i="4"/>
  <c r="C277" i="4"/>
  <c r="D277" i="4"/>
  <c r="E277" i="4"/>
  <c r="B278" i="4"/>
  <c r="C278" i="4"/>
  <c r="D278" i="4"/>
  <c r="E278" i="4"/>
  <c r="B279" i="4"/>
  <c r="C279" i="4"/>
  <c r="D279" i="4"/>
  <c r="E279" i="4"/>
  <c r="B280" i="4"/>
  <c r="C280" i="4"/>
  <c r="D280" i="4"/>
  <c r="E280" i="4"/>
  <c r="B281" i="4"/>
  <c r="C281" i="4"/>
  <c r="D281" i="4"/>
  <c r="E281" i="4"/>
  <c r="B282" i="4"/>
  <c r="C282" i="4"/>
  <c r="D282" i="4"/>
  <c r="E282" i="4"/>
  <c r="B283" i="4"/>
  <c r="C283" i="4"/>
  <c r="D283" i="4"/>
  <c r="E283" i="4"/>
  <c r="B284" i="4"/>
  <c r="C284" i="4"/>
  <c r="D284" i="4"/>
  <c r="E284" i="4"/>
  <c r="B285" i="4"/>
  <c r="C285" i="4"/>
  <c r="D285" i="4"/>
  <c r="E285" i="4"/>
  <c r="B286" i="4"/>
  <c r="C286" i="4"/>
  <c r="D286" i="4"/>
  <c r="E286" i="4"/>
  <c r="B287" i="4"/>
  <c r="C287" i="4"/>
  <c r="D287" i="4"/>
  <c r="E287" i="4"/>
  <c r="B288" i="4"/>
  <c r="C288" i="4"/>
  <c r="D288" i="4"/>
  <c r="E288" i="4"/>
  <c r="B289" i="4"/>
  <c r="C289" i="4"/>
  <c r="D289" i="4"/>
  <c r="E289" i="4"/>
  <c r="B290" i="4"/>
  <c r="C290" i="4"/>
  <c r="D290" i="4"/>
  <c r="E290" i="4"/>
  <c r="B291" i="4"/>
  <c r="C291" i="4"/>
  <c r="D291" i="4"/>
  <c r="E291" i="4"/>
  <c r="B292" i="4"/>
  <c r="C292" i="4"/>
  <c r="D292" i="4"/>
  <c r="E292" i="4"/>
  <c r="B293" i="4"/>
  <c r="C293" i="4"/>
  <c r="D293" i="4"/>
  <c r="E293" i="4"/>
  <c r="B294" i="4"/>
  <c r="C294" i="4"/>
  <c r="D294" i="4"/>
  <c r="E294" i="4"/>
  <c r="B295" i="4"/>
  <c r="C295" i="4"/>
  <c r="D295" i="4"/>
  <c r="E295" i="4"/>
  <c r="B296" i="4"/>
  <c r="C296" i="4"/>
  <c r="D296" i="4"/>
  <c r="E296" i="4"/>
  <c r="B297" i="4"/>
  <c r="C297" i="4"/>
  <c r="D297" i="4"/>
  <c r="E297" i="4"/>
  <c r="B298" i="4"/>
  <c r="C298" i="4"/>
  <c r="D298" i="4"/>
  <c r="E298" i="4"/>
  <c r="B299" i="4"/>
  <c r="C299" i="4"/>
  <c r="D299" i="4"/>
  <c r="E299" i="4"/>
  <c r="B300" i="4"/>
  <c r="C300" i="4"/>
  <c r="D300" i="4"/>
  <c r="E300" i="4"/>
  <c r="B301" i="4"/>
  <c r="C301" i="4"/>
  <c r="D301" i="4"/>
  <c r="E301" i="4"/>
  <c r="B302" i="4"/>
  <c r="C302" i="4"/>
  <c r="D302" i="4"/>
  <c r="E302" i="4"/>
  <c r="B303" i="4"/>
  <c r="C303" i="4"/>
  <c r="D303" i="4"/>
  <c r="E303" i="4"/>
  <c r="B304" i="4"/>
  <c r="C304" i="4"/>
  <c r="D304" i="4"/>
  <c r="E304" i="4"/>
  <c r="B305" i="4"/>
  <c r="C305" i="4"/>
  <c r="D305" i="4"/>
  <c r="E305" i="4"/>
  <c r="B306" i="4"/>
  <c r="C306" i="4"/>
  <c r="D306" i="4"/>
  <c r="E306" i="4"/>
  <c r="B307" i="4"/>
  <c r="C307" i="4"/>
  <c r="D307" i="4"/>
  <c r="E307" i="4"/>
  <c r="B308" i="4"/>
  <c r="C308" i="4"/>
  <c r="D308" i="4"/>
  <c r="E308" i="4"/>
  <c r="B309" i="4"/>
  <c r="C309" i="4"/>
  <c r="D309" i="4"/>
  <c r="E309" i="4"/>
  <c r="B310" i="4"/>
  <c r="C310" i="4"/>
  <c r="D310" i="4"/>
  <c r="E310" i="4"/>
  <c r="B311" i="4"/>
  <c r="C311" i="4"/>
  <c r="D311" i="4"/>
  <c r="E311" i="4"/>
  <c r="B312" i="4"/>
  <c r="C312" i="4"/>
  <c r="D312" i="4"/>
  <c r="E312" i="4"/>
  <c r="B313" i="4"/>
  <c r="C313" i="4"/>
  <c r="D313" i="4"/>
  <c r="E313" i="4"/>
  <c r="B314" i="4"/>
  <c r="C314" i="4"/>
  <c r="D314" i="4"/>
  <c r="E314" i="4"/>
  <c r="B315" i="4"/>
  <c r="C315" i="4"/>
  <c r="D315" i="4"/>
  <c r="E315" i="4"/>
  <c r="B316" i="4"/>
  <c r="C316" i="4"/>
  <c r="D316" i="4"/>
  <c r="E316" i="4"/>
  <c r="B317" i="4"/>
  <c r="C317" i="4"/>
  <c r="D317" i="4"/>
  <c r="E317" i="4"/>
  <c r="B318" i="4"/>
  <c r="C318" i="4"/>
  <c r="D318" i="4"/>
  <c r="E318" i="4"/>
  <c r="B319" i="4"/>
  <c r="C319" i="4"/>
  <c r="D319" i="4"/>
  <c r="E319" i="4"/>
  <c r="B320" i="4"/>
  <c r="C320" i="4"/>
  <c r="D320" i="4"/>
  <c r="E320" i="4"/>
  <c r="B321" i="4"/>
  <c r="C321" i="4"/>
  <c r="D321" i="4"/>
  <c r="E321" i="4"/>
  <c r="B322" i="4"/>
  <c r="C322" i="4"/>
  <c r="D322" i="4"/>
  <c r="E322" i="4"/>
  <c r="B323" i="4"/>
  <c r="C323" i="4"/>
  <c r="D323" i="4"/>
  <c r="E323" i="4"/>
  <c r="B324" i="4"/>
  <c r="C324" i="4"/>
  <c r="D324" i="4"/>
  <c r="E324" i="4"/>
  <c r="B325" i="4"/>
  <c r="C325" i="4"/>
  <c r="D325" i="4"/>
  <c r="E325" i="4"/>
  <c r="B326" i="4"/>
  <c r="C326" i="4"/>
  <c r="D326" i="4"/>
  <c r="E326" i="4"/>
  <c r="B327" i="4"/>
  <c r="C327" i="4"/>
  <c r="D327" i="4"/>
  <c r="E327" i="4"/>
  <c r="B328" i="4"/>
  <c r="C328" i="4"/>
  <c r="D328" i="4"/>
  <c r="E328" i="4"/>
  <c r="B329" i="4"/>
  <c r="C329" i="4"/>
  <c r="D329" i="4"/>
  <c r="E329" i="4"/>
  <c r="B330" i="4"/>
  <c r="C330" i="4"/>
  <c r="D330" i="4"/>
  <c r="E330" i="4"/>
  <c r="B331" i="4"/>
  <c r="C331" i="4"/>
  <c r="D331" i="4"/>
  <c r="E331" i="4"/>
  <c r="B332" i="4"/>
  <c r="C332" i="4"/>
  <c r="D332" i="4"/>
  <c r="E332" i="4"/>
  <c r="B333" i="4"/>
  <c r="C333" i="4"/>
  <c r="D333" i="4"/>
  <c r="E333" i="4"/>
  <c r="B334" i="4"/>
  <c r="C334" i="4"/>
  <c r="D334" i="4"/>
  <c r="E334" i="4"/>
  <c r="B335" i="4"/>
  <c r="C335" i="4"/>
  <c r="D335" i="4"/>
  <c r="E335" i="4"/>
  <c r="B336" i="4"/>
  <c r="C336" i="4"/>
  <c r="D336" i="4"/>
  <c r="E336" i="4"/>
  <c r="B337" i="4"/>
  <c r="C337" i="4"/>
  <c r="D337" i="4"/>
  <c r="E337" i="4"/>
  <c r="B338" i="4"/>
  <c r="C338" i="4"/>
  <c r="D338" i="4"/>
  <c r="E338" i="4"/>
  <c r="B339" i="4"/>
  <c r="C339" i="4"/>
  <c r="D339" i="4"/>
  <c r="E339" i="4"/>
  <c r="B340" i="4"/>
  <c r="C340" i="4"/>
  <c r="D340" i="4"/>
  <c r="E340" i="4"/>
  <c r="B341" i="4"/>
  <c r="C341" i="4"/>
  <c r="D341" i="4"/>
  <c r="E341" i="4"/>
  <c r="B342" i="4"/>
  <c r="C342" i="4"/>
  <c r="D342" i="4"/>
  <c r="E342" i="4"/>
  <c r="B343" i="4"/>
  <c r="C343" i="4"/>
  <c r="D343" i="4"/>
  <c r="E343" i="4"/>
  <c r="B344" i="4"/>
  <c r="C344" i="4"/>
  <c r="D344" i="4"/>
  <c r="E344" i="4"/>
  <c r="B345" i="4"/>
  <c r="C345" i="4"/>
  <c r="D345" i="4"/>
  <c r="E345" i="4"/>
  <c r="B346" i="4"/>
  <c r="C346" i="4"/>
  <c r="D346" i="4"/>
  <c r="E346" i="4"/>
  <c r="B347" i="4"/>
  <c r="C347" i="4"/>
  <c r="D347" i="4"/>
  <c r="E347" i="4"/>
  <c r="B348" i="4"/>
  <c r="C348" i="4"/>
  <c r="D348" i="4"/>
  <c r="E348" i="4"/>
  <c r="B349" i="4"/>
  <c r="C349" i="4"/>
  <c r="D349" i="4"/>
  <c r="E349" i="4"/>
  <c r="B350" i="4"/>
  <c r="C350" i="4"/>
  <c r="D350" i="4"/>
  <c r="E350" i="4"/>
  <c r="B351" i="4"/>
  <c r="C351" i="4"/>
  <c r="D351" i="4"/>
  <c r="E351" i="4"/>
  <c r="B352" i="4"/>
  <c r="C352" i="4"/>
  <c r="D352" i="4"/>
  <c r="E352" i="4"/>
  <c r="B353" i="4"/>
  <c r="C353" i="4"/>
  <c r="D353" i="4"/>
  <c r="E353" i="4"/>
  <c r="B354" i="4"/>
  <c r="C354" i="4"/>
  <c r="D354" i="4"/>
  <c r="E354" i="4"/>
  <c r="B355" i="4"/>
  <c r="C355" i="4"/>
  <c r="D355" i="4"/>
  <c r="E355" i="4"/>
  <c r="B356" i="4"/>
  <c r="C356" i="4"/>
  <c r="D356" i="4"/>
  <c r="E356" i="4"/>
  <c r="B357" i="4"/>
  <c r="C357" i="4"/>
  <c r="D357" i="4"/>
  <c r="E357" i="4"/>
  <c r="B358" i="4"/>
  <c r="C358" i="4"/>
  <c r="D358" i="4"/>
  <c r="E358" i="4"/>
  <c r="B359" i="4"/>
  <c r="C359" i="4"/>
  <c r="D359" i="4"/>
  <c r="E359" i="4"/>
  <c r="B360" i="4"/>
  <c r="C360" i="4"/>
  <c r="D360" i="4"/>
  <c r="E360" i="4"/>
  <c r="B361" i="4"/>
  <c r="C361" i="4"/>
  <c r="D361" i="4"/>
  <c r="E361" i="4"/>
  <c r="B362" i="4"/>
  <c r="C362" i="4"/>
  <c r="D362" i="4"/>
  <c r="E362" i="4"/>
  <c r="B363" i="4"/>
  <c r="C363" i="4"/>
  <c r="D363" i="4"/>
  <c r="E363" i="4"/>
  <c r="B364" i="4"/>
  <c r="C364" i="4"/>
  <c r="D364" i="4"/>
  <c r="E364" i="4"/>
  <c r="B365" i="4"/>
  <c r="C365" i="4"/>
  <c r="D365" i="4"/>
  <c r="E365" i="4"/>
  <c r="B366" i="4"/>
  <c r="C366" i="4"/>
  <c r="D366" i="4"/>
  <c r="E366" i="4"/>
  <c r="B367" i="4"/>
  <c r="C367" i="4"/>
  <c r="D367" i="4"/>
  <c r="E367" i="4"/>
  <c r="B368" i="4"/>
  <c r="C368" i="4"/>
  <c r="D368" i="4"/>
  <c r="E368" i="4"/>
  <c r="B369" i="4"/>
  <c r="C369" i="4"/>
  <c r="D369" i="4"/>
  <c r="E369" i="4"/>
  <c r="B370" i="4"/>
  <c r="C370" i="4"/>
  <c r="D370" i="4"/>
  <c r="E370" i="4"/>
  <c r="B371" i="4"/>
  <c r="C371" i="4"/>
  <c r="D371" i="4"/>
  <c r="E371" i="4"/>
  <c r="B372" i="4"/>
  <c r="C372" i="4"/>
  <c r="D372" i="4"/>
  <c r="E372" i="4"/>
  <c r="B373" i="4"/>
  <c r="C373" i="4"/>
  <c r="D373" i="4"/>
  <c r="E373" i="4"/>
  <c r="B374" i="4"/>
  <c r="C374" i="4"/>
  <c r="D374" i="4"/>
  <c r="E374" i="4"/>
  <c r="B375" i="4"/>
  <c r="C375" i="4"/>
  <c r="D375" i="4"/>
  <c r="E375" i="4"/>
  <c r="B376" i="4"/>
  <c r="C376" i="4"/>
  <c r="D376" i="4"/>
  <c r="E376" i="4"/>
  <c r="B377" i="4"/>
  <c r="C377" i="4"/>
  <c r="D377" i="4"/>
  <c r="E377" i="4"/>
  <c r="B378" i="4"/>
  <c r="C378" i="4"/>
  <c r="D378" i="4"/>
  <c r="E378" i="4"/>
  <c r="B379" i="4"/>
  <c r="C379" i="4"/>
  <c r="D379" i="4"/>
  <c r="E379" i="4"/>
  <c r="B380" i="4"/>
  <c r="C380" i="4"/>
  <c r="D380" i="4"/>
  <c r="E380" i="4"/>
  <c r="B381" i="4"/>
  <c r="C381" i="4"/>
  <c r="D381" i="4"/>
  <c r="E381" i="4"/>
  <c r="B382" i="4"/>
  <c r="C382" i="4"/>
  <c r="D382" i="4"/>
  <c r="E382" i="4"/>
  <c r="B383" i="4"/>
  <c r="C383" i="4"/>
  <c r="D383" i="4"/>
  <c r="E383" i="4"/>
  <c r="B384" i="4"/>
  <c r="C384" i="4"/>
  <c r="D384" i="4"/>
  <c r="E384" i="4"/>
  <c r="B385" i="4"/>
  <c r="C385" i="4"/>
  <c r="D385" i="4"/>
  <c r="E385" i="4"/>
  <c r="B386" i="4"/>
  <c r="C386" i="4"/>
  <c r="D386" i="4"/>
  <c r="E386" i="4"/>
  <c r="B387" i="4"/>
  <c r="C387" i="4"/>
  <c r="D387" i="4"/>
  <c r="E387" i="4"/>
  <c r="B388" i="4"/>
  <c r="C388" i="4"/>
  <c r="D388" i="4"/>
  <c r="E388" i="4"/>
  <c r="B389" i="4"/>
  <c r="C389" i="4"/>
  <c r="D389" i="4"/>
  <c r="E389" i="4"/>
  <c r="B390" i="4"/>
  <c r="C390" i="4"/>
  <c r="D390" i="4"/>
  <c r="E390" i="4"/>
  <c r="B391" i="4"/>
  <c r="C391" i="4"/>
  <c r="D391" i="4"/>
  <c r="E391" i="4"/>
  <c r="B392" i="4"/>
  <c r="C392" i="4"/>
  <c r="D392" i="4"/>
  <c r="E392" i="4"/>
  <c r="B393" i="4"/>
  <c r="C393" i="4"/>
  <c r="D393" i="4"/>
  <c r="E393" i="4"/>
  <c r="B394" i="4"/>
  <c r="C394" i="4"/>
  <c r="D394" i="4"/>
  <c r="E394" i="4"/>
  <c r="B395" i="4"/>
  <c r="C395" i="4"/>
  <c r="D395" i="4"/>
  <c r="E395" i="4"/>
  <c r="B396" i="4"/>
  <c r="C396" i="4"/>
  <c r="D396" i="4"/>
  <c r="E396" i="4"/>
  <c r="B397" i="4"/>
  <c r="C397" i="4"/>
  <c r="D397" i="4"/>
  <c r="E397" i="4"/>
  <c r="B398" i="4"/>
  <c r="C398" i="4"/>
  <c r="D398" i="4"/>
  <c r="E398" i="4"/>
  <c r="B399" i="4"/>
  <c r="C399" i="4"/>
  <c r="D399" i="4"/>
  <c r="E399" i="4"/>
  <c r="B400" i="4"/>
  <c r="C400" i="4"/>
  <c r="D400" i="4"/>
  <c r="E400" i="4"/>
  <c r="B401" i="4"/>
  <c r="C401" i="4"/>
  <c r="D401" i="4"/>
  <c r="E401" i="4"/>
  <c r="B402" i="4"/>
  <c r="C402" i="4"/>
  <c r="D402" i="4"/>
  <c r="E402" i="4"/>
  <c r="B403" i="4"/>
  <c r="C403" i="4"/>
  <c r="D403" i="4"/>
  <c r="E403" i="4"/>
  <c r="B404" i="4"/>
  <c r="C404" i="4"/>
  <c r="D404" i="4"/>
  <c r="E404" i="4"/>
  <c r="B405" i="4"/>
  <c r="C405" i="4"/>
  <c r="D405" i="4"/>
  <c r="E405" i="4"/>
  <c r="B406" i="4"/>
  <c r="C406" i="4"/>
  <c r="D406" i="4"/>
  <c r="E406" i="4"/>
  <c r="B407" i="4"/>
  <c r="C407" i="4"/>
  <c r="D407" i="4"/>
  <c r="E407" i="4"/>
  <c r="B408" i="4"/>
  <c r="C408" i="4"/>
  <c r="D408" i="4"/>
  <c r="E408" i="4"/>
  <c r="B409" i="4"/>
  <c r="C409" i="4"/>
  <c r="D409" i="4"/>
  <c r="E409" i="4"/>
  <c r="B410" i="4"/>
  <c r="C410" i="4"/>
  <c r="D410" i="4"/>
  <c r="E410" i="4"/>
  <c r="B411" i="4"/>
  <c r="C411" i="4"/>
  <c r="D411" i="4"/>
  <c r="E411" i="4"/>
  <c r="B412" i="4"/>
  <c r="C412" i="4"/>
  <c r="D412" i="4"/>
  <c r="E412" i="4"/>
  <c r="B413" i="4"/>
  <c r="C413" i="4"/>
  <c r="D413" i="4"/>
  <c r="E413" i="4"/>
  <c r="B414" i="4"/>
  <c r="C414" i="4"/>
  <c r="D414" i="4"/>
  <c r="E414" i="4"/>
  <c r="B415" i="4"/>
  <c r="C415" i="4"/>
  <c r="D415" i="4"/>
  <c r="E415" i="4"/>
  <c r="B416" i="4"/>
  <c r="C416" i="4"/>
  <c r="D416" i="4"/>
  <c r="E416" i="4"/>
  <c r="B417" i="4"/>
  <c r="C417" i="4"/>
  <c r="D417" i="4"/>
  <c r="E417" i="4"/>
  <c r="B418" i="4"/>
  <c r="C418" i="4"/>
  <c r="D418" i="4"/>
  <c r="E418" i="4"/>
  <c r="B419" i="4"/>
  <c r="C419" i="4"/>
  <c r="D419" i="4"/>
  <c r="E419" i="4"/>
  <c r="B420" i="4"/>
  <c r="C420" i="4"/>
  <c r="D420" i="4"/>
  <c r="E420" i="4"/>
  <c r="B421" i="4"/>
  <c r="C421" i="4"/>
  <c r="D421" i="4"/>
  <c r="E421" i="4"/>
  <c r="B422" i="4"/>
  <c r="C422" i="4"/>
  <c r="D422" i="4"/>
  <c r="E422" i="4"/>
  <c r="B423" i="4"/>
  <c r="C423" i="4"/>
  <c r="D423" i="4"/>
  <c r="E423" i="4"/>
  <c r="B424" i="4"/>
  <c r="C424" i="4"/>
  <c r="D424" i="4"/>
  <c r="E424" i="4"/>
  <c r="B425" i="4"/>
  <c r="C425" i="4"/>
  <c r="D425" i="4"/>
  <c r="E425" i="4"/>
  <c r="B426" i="4"/>
  <c r="C426" i="4"/>
  <c r="D426" i="4"/>
  <c r="E426" i="4"/>
  <c r="B427" i="4"/>
  <c r="C427" i="4"/>
  <c r="D427" i="4"/>
  <c r="E427" i="4"/>
  <c r="B428" i="4"/>
  <c r="C428" i="4"/>
  <c r="D428" i="4"/>
  <c r="E428" i="4"/>
  <c r="B429" i="4"/>
  <c r="C429" i="4"/>
  <c r="D429" i="4"/>
  <c r="E429" i="4"/>
  <c r="B430" i="4"/>
  <c r="C430" i="4"/>
  <c r="D430" i="4"/>
  <c r="E430" i="4"/>
  <c r="B431" i="4"/>
  <c r="C431" i="4"/>
  <c r="D431" i="4"/>
  <c r="E431" i="4"/>
  <c r="B432" i="4"/>
  <c r="C432" i="4"/>
  <c r="D432" i="4"/>
  <c r="E432" i="4"/>
  <c r="B433" i="4"/>
  <c r="C433" i="4"/>
  <c r="D433" i="4"/>
  <c r="E433" i="4"/>
  <c r="B434" i="4"/>
  <c r="C434" i="4"/>
  <c r="D434" i="4"/>
  <c r="E434" i="4"/>
  <c r="B435" i="4"/>
  <c r="C435" i="4"/>
  <c r="D435" i="4"/>
  <c r="E435" i="4"/>
  <c r="B436" i="4"/>
  <c r="C436" i="4"/>
  <c r="D436" i="4"/>
  <c r="E436" i="4"/>
  <c r="B437" i="4"/>
  <c r="C437" i="4"/>
  <c r="D437" i="4"/>
  <c r="E437" i="4"/>
  <c r="B438" i="4"/>
  <c r="C438" i="4"/>
  <c r="D438" i="4"/>
  <c r="E438" i="4"/>
  <c r="B439" i="4"/>
  <c r="C439" i="4"/>
  <c r="D439" i="4"/>
  <c r="E439" i="4"/>
  <c r="B440" i="4"/>
  <c r="C440" i="4"/>
  <c r="D440" i="4"/>
  <c r="E440" i="4"/>
  <c r="B441" i="4"/>
  <c r="C441" i="4"/>
  <c r="D441" i="4"/>
  <c r="E441" i="4"/>
  <c r="B442" i="4"/>
  <c r="C442" i="4"/>
  <c r="D442" i="4"/>
  <c r="E442" i="4"/>
  <c r="B443" i="4"/>
  <c r="C443" i="4"/>
  <c r="D443" i="4"/>
  <c r="E443" i="4"/>
  <c r="B444" i="4"/>
  <c r="C444" i="4"/>
  <c r="D444" i="4"/>
  <c r="E444" i="4"/>
  <c r="B445" i="4"/>
  <c r="C445" i="4"/>
  <c r="D445" i="4"/>
  <c r="E445" i="4"/>
  <c r="B446" i="4"/>
  <c r="C446" i="4"/>
  <c r="D446" i="4"/>
  <c r="E446" i="4"/>
  <c r="B447" i="4"/>
  <c r="C447" i="4"/>
  <c r="D447" i="4"/>
  <c r="E447" i="4"/>
  <c r="B448" i="4"/>
  <c r="C448" i="4"/>
  <c r="D448" i="4"/>
  <c r="E448" i="4"/>
  <c r="B449" i="4"/>
  <c r="C449" i="4"/>
  <c r="D449" i="4"/>
  <c r="E449" i="4"/>
  <c r="B450" i="4"/>
  <c r="C450" i="4"/>
  <c r="D450" i="4"/>
  <c r="E450" i="4"/>
  <c r="B451" i="4"/>
  <c r="C451" i="4"/>
  <c r="D451" i="4"/>
  <c r="E451" i="4"/>
  <c r="B452" i="4"/>
  <c r="C452" i="4"/>
  <c r="D452" i="4"/>
  <c r="E452" i="4"/>
  <c r="B453" i="4"/>
  <c r="C453" i="4"/>
  <c r="D453" i="4"/>
  <c r="E453" i="4"/>
  <c r="B454" i="4"/>
  <c r="C454" i="4"/>
  <c r="D454" i="4"/>
  <c r="E454" i="4"/>
  <c r="B455" i="4"/>
  <c r="C455" i="4"/>
  <c r="D455" i="4"/>
  <c r="E455" i="4"/>
  <c r="B456" i="4"/>
  <c r="C456" i="4"/>
  <c r="D456" i="4"/>
  <c r="E456" i="4"/>
  <c r="B457" i="4"/>
  <c r="C457" i="4"/>
  <c r="D457" i="4"/>
  <c r="E457" i="4"/>
  <c r="B458" i="4"/>
  <c r="C458" i="4"/>
  <c r="D458" i="4"/>
  <c r="E458" i="4"/>
  <c r="B459" i="4"/>
  <c r="C459" i="4"/>
  <c r="D459" i="4"/>
  <c r="E459" i="4"/>
  <c r="B460" i="4"/>
  <c r="C460" i="4"/>
  <c r="D460" i="4"/>
  <c r="E460" i="4"/>
  <c r="B461" i="4"/>
  <c r="C461" i="4"/>
  <c r="D461" i="4"/>
  <c r="E461" i="4"/>
  <c r="B462" i="4"/>
  <c r="C462" i="4"/>
  <c r="D462" i="4"/>
  <c r="E462" i="4"/>
  <c r="B463" i="4"/>
  <c r="C463" i="4"/>
  <c r="D463" i="4"/>
  <c r="E463" i="4"/>
  <c r="B464" i="4"/>
  <c r="C464" i="4"/>
  <c r="D464" i="4"/>
  <c r="E464" i="4"/>
  <c r="B465" i="4"/>
  <c r="C465" i="4"/>
  <c r="D465" i="4"/>
  <c r="E465" i="4"/>
  <c r="B466" i="4"/>
  <c r="C466" i="4"/>
  <c r="D466" i="4"/>
  <c r="E466" i="4"/>
  <c r="B467" i="4"/>
  <c r="C467" i="4"/>
  <c r="D467" i="4"/>
  <c r="E467" i="4"/>
  <c r="B468" i="4"/>
  <c r="C468" i="4"/>
  <c r="D468" i="4"/>
  <c r="E468" i="4"/>
  <c r="B469" i="4"/>
  <c r="C469" i="4"/>
  <c r="D469" i="4"/>
  <c r="E469" i="4"/>
  <c r="B470" i="4"/>
  <c r="C470" i="4"/>
  <c r="D470" i="4"/>
  <c r="E470" i="4"/>
  <c r="B471" i="4"/>
  <c r="C471" i="4"/>
  <c r="D471" i="4"/>
  <c r="E471" i="4"/>
  <c r="B472" i="4"/>
  <c r="C472" i="4"/>
  <c r="D472" i="4"/>
  <c r="E472" i="4"/>
  <c r="B473" i="4"/>
  <c r="C473" i="4"/>
  <c r="D473" i="4"/>
  <c r="E473" i="4"/>
  <c r="B474" i="4"/>
  <c r="C474" i="4"/>
  <c r="D474" i="4"/>
  <c r="E474" i="4"/>
  <c r="B475" i="4"/>
  <c r="C475" i="4"/>
  <c r="D475" i="4"/>
  <c r="E475" i="4"/>
  <c r="B476" i="4"/>
  <c r="C476" i="4"/>
  <c r="D476" i="4"/>
  <c r="E476" i="4"/>
  <c r="B477" i="4"/>
  <c r="C477" i="4"/>
  <c r="D477" i="4"/>
  <c r="E477" i="4"/>
  <c r="B478" i="4"/>
  <c r="C478" i="4"/>
  <c r="D478" i="4"/>
  <c r="E478" i="4"/>
  <c r="B479" i="4"/>
  <c r="C479" i="4"/>
  <c r="D479" i="4"/>
  <c r="E479" i="4"/>
  <c r="B480" i="4"/>
  <c r="C480" i="4"/>
  <c r="D480" i="4"/>
  <c r="E480" i="4"/>
  <c r="B481" i="4"/>
  <c r="C481" i="4"/>
  <c r="D481" i="4"/>
  <c r="E481" i="4"/>
  <c r="B482" i="4"/>
  <c r="C482" i="4"/>
  <c r="D482" i="4"/>
  <c r="E482" i="4"/>
  <c r="B483" i="4"/>
  <c r="C483" i="4"/>
  <c r="D483" i="4"/>
  <c r="E483" i="4"/>
  <c r="B484" i="4"/>
  <c r="C484" i="4"/>
  <c r="D484" i="4"/>
  <c r="E484" i="4"/>
  <c r="B485" i="4"/>
  <c r="C485" i="4"/>
  <c r="D485" i="4"/>
  <c r="E485" i="4"/>
  <c r="B486" i="4"/>
  <c r="C486" i="4"/>
  <c r="D486" i="4"/>
  <c r="E486" i="4"/>
  <c r="B487" i="4"/>
  <c r="C487" i="4"/>
  <c r="D487" i="4"/>
  <c r="E487" i="4"/>
  <c r="B488" i="4"/>
  <c r="C488" i="4"/>
  <c r="D488" i="4"/>
  <c r="E488" i="4"/>
  <c r="B489" i="4"/>
  <c r="C489" i="4"/>
  <c r="D489" i="4"/>
  <c r="E489" i="4"/>
  <c r="B490" i="4"/>
  <c r="C490" i="4"/>
  <c r="D490" i="4"/>
  <c r="E490" i="4"/>
  <c r="B491" i="4"/>
  <c r="C491" i="4"/>
  <c r="D491" i="4"/>
  <c r="E491" i="4"/>
  <c r="B492" i="4"/>
  <c r="C492" i="4"/>
  <c r="D492" i="4"/>
  <c r="E492" i="4"/>
  <c r="B493" i="4"/>
  <c r="C493" i="4"/>
  <c r="D493" i="4"/>
  <c r="E493" i="4"/>
  <c r="B494" i="4"/>
  <c r="C494" i="4"/>
  <c r="D494" i="4"/>
  <c r="E494" i="4"/>
  <c r="B495" i="4"/>
  <c r="C495" i="4"/>
  <c r="D495" i="4"/>
  <c r="E495" i="4"/>
  <c r="B496" i="4"/>
  <c r="C496" i="4"/>
  <c r="D496" i="4"/>
  <c r="E496" i="4"/>
  <c r="B497" i="4"/>
  <c r="C497" i="4"/>
  <c r="D497" i="4"/>
  <c r="E497" i="4"/>
  <c r="B498" i="4"/>
  <c r="C498" i="4"/>
  <c r="D498" i="4"/>
  <c r="E498" i="4"/>
  <c r="B499" i="4"/>
  <c r="C499" i="4"/>
  <c r="D499" i="4"/>
  <c r="E499" i="4"/>
  <c r="B500" i="4"/>
  <c r="C500" i="4"/>
  <c r="D500" i="4"/>
  <c r="E500" i="4"/>
  <c r="B501" i="4"/>
  <c r="C501" i="4"/>
  <c r="D501" i="4"/>
  <c r="E501" i="4"/>
  <c r="B502" i="4"/>
  <c r="C502" i="4"/>
  <c r="D502" i="4"/>
  <c r="E502" i="4"/>
  <c r="B503" i="4"/>
  <c r="C503" i="4"/>
  <c r="D503" i="4"/>
  <c r="E503" i="4"/>
  <c r="B504" i="4"/>
  <c r="C504" i="4"/>
  <c r="D504" i="4"/>
  <c r="E504" i="4"/>
  <c r="B505" i="4"/>
  <c r="C505" i="4"/>
  <c r="D505" i="4"/>
  <c r="E505" i="4"/>
  <c r="B506" i="4"/>
  <c r="C506" i="4"/>
  <c r="D506" i="4"/>
  <c r="E506" i="4"/>
  <c r="B507" i="4"/>
  <c r="C507" i="4"/>
  <c r="D507" i="4"/>
  <c r="E507" i="4"/>
  <c r="B508" i="4"/>
  <c r="C508" i="4"/>
  <c r="D508" i="4"/>
  <c r="E508" i="4"/>
  <c r="B509" i="4"/>
  <c r="C509" i="4"/>
  <c r="D509" i="4"/>
  <c r="E509" i="4"/>
  <c r="B510" i="4"/>
  <c r="C510" i="4"/>
  <c r="D510" i="4"/>
  <c r="E510" i="4"/>
  <c r="B511" i="4"/>
  <c r="C511" i="4"/>
  <c r="D511" i="4"/>
  <c r="E511" i="4"/>
  <c r="B512" i="4"/>
  <c r="C512" i="4"/>
  <c r="D512" i="4"/>
  <c r="E512" i="4"/>
  <c r="B513" i="4"/>
  <c r="C513" i="4"/>
  <c r="D513" i="4"/>
  <c r="E513" i="4"/>
  <c r="B514" i="4"/>
  <c r="C514" i="4"/>
  <c r="D514" i="4"/>
  <c r="E514" i="4"/>
  <c r="B515" i="4"/>
  <c r="C515" i="4"/>
  <c r="D515" i="4"/>
  <c r="E515" i="4"/>
  <c r="B516" i="4"/>
  <c r="C516" i="4"/>
  <c r="D516" i="4"/>
  <c r="E516" i="4"/>
  <c r="B517" i="4"/>
  <c r="C517" i="4"/>
  <c r="D517" i="4"/>
  <c r="E517" i="4"/>
  <c r="B518" i="4"/>
  <c r="C518" i="4"/>
  <c r="D518" i="4"/>
  <c r="E518" i="4"/>
  <c r="B519" i="4"/>
  <c r="C519" i="4"/>
  <c r="D519" i="4"/>
  <c r="E519" i="4"/>
  <c r="B520" i="4"/>
  <c r="C520" i="4"/>
  <c r="D520" i="4"/>
  <c r="E520" i="4"/>
  <c r="B521" i="4"/>
  <c r="C521" i="4"/>
  <c r="D521" i="4"/>
  <c r="E521" i="4"/>
  <c r="B522" i="4"/>
  <c r="C522" i="4"/>
  <c r="D522" i="4"/>
  <c r="E522" i="4"/>
  <c r="B523" i="4"/>
  <c r="C523" i="4"/>
  <c r="D523" i="4"/>
  <c r="E523" i="4"/>
  <c r="B524" i="4"/>
  <c r="C524" i="4"/>
  <c r="D524" i="4"/>
  <c r="E524" i="4"/>
  <c r="B525" i="4"/>
  <c r="C525" i="4"/>
  <c r="D525" i="4"/>
  <c r="E525" i="4"/>
  <c r="B526" i="4"/>
  <c r="C526" i="4"/>
  <c r="D526" i="4"/>
  <c r="E526" i="4"/>
  <c r="B527" i="4"/>
  <c r="C527" i="4"/>
  <c r="D527" i="4"/>
  <c r="E527" i="4"/>
  <c r="B528" i="4"/>
  <c r="C528" i="4"/>
  <c r="D528" i="4"/>
  <c r="E528" i="4"/>
  <c r="B529" i="4"/>
  <c r="C529" i="4"/>
  <c r="D529" i="4"/>
  <c r="E529" i="4"/>
  <c r="B530" i="4"/>
  <c r="C530" i="4"/>
  <c r="D530" i="4"/>
  <c r="E530" i="4"/>
  <c r="B531" i="4"/>
  <c r="C531" i="4"/>
  <c r="D531" i="4"/>
  <c r="E531" i="4"/>
  <c r="B532" i="4"/>
  <c r="C532" i="4"/>
  <c r="D532" i="4"/>
  <c r="E532" i="4"/>
  <c r="B533" i="4"/>
  <c r="C533" i="4"/>
  <c r="D533" i="4"/>
  <c r="E533" i="4"/>
  <c r="B534" i="4"/>
  <c r="C534" i="4"/>
  <c r="D534" i="4"/>
  <c r="E534" i="4"/>
  <c r="B535" i="4"/>
  <c r="C535" i="4"/>
  <c r="D535" i="4"/>
  <c r="E535" i="4"/>
  <c r="B536" i="4"/>
  <c r="C536" i="4"/>
  <c r="D536" i="4"/>
  <c r="E536" i="4"/>
  <c r="B537" i="4"/>
  <c r="C537" i="4"/>
  <c r="D537" i="4"/>
  <c r="E537" i="4"/>
  <c r="B538" i="4"/>
  <c r="C538" i="4"/>
  <c r="D538" i="4"/>
  <c r="E538" i="4"/>
  <c r="B539" i="4"/>
  <c r="C539" i="4"/>
  <c r="D539" i="4"/>
  <c r="E539" i="4"/>
  <c r="B540" i="4"/>
  <c r="C540" i="4"/>
  <c r="D540" i="4"/>
  <c r="E540" i="4"/>
  <c r="B541" i="4"/>
  <c r="C541" i="4"/>
  <c r="D541" i="4"/>
  <c r="E541" i="4"/>
  <c r="B542" i="4"/>
  <c r="C542" i="4"/>
  <c r="D542" i="4"/>
  <c r="E542" i="4"/>
  <c r="B543" i="4"/>
  <c r="C543" i="4"/>
  <c r="D543" i="4"/>
  <c r="E543" i="4"/>
  <c r="B544" i="4"/>
  <c r="C544" i="4"/>
  <c r="D544" i="4"/>
  <c r="E544" i="4"/>
  <c r="B545" i="4"/>
  <c r="C545" i="4"/>
  <c r="D545" i="4"/>
  <c r="E545" i="4"/>
  <c r="B546" i="4"/>
  <c r="C546" i="4"/>
  <c r="D546" i="4"/>
  <c r="E546" i="4"/>
  <c r="B547" i="4"/>
  <c r="C547" i="4"/>
  <c r="D547" i="4"/>
  <c r="E547" i="4"/>
  <c r="B548" i="4"/>
  <c r="C548" i="4"/>
  <c r="D548" i="4"/>
  <c r="E548" i="4"/>
  <c r="B549" i="4"/>
  <c r="C549" i="4"/>
  <c r="D549" i="4"/>
  <c r="E549" i="4"/>
  <c r="B550" i="4"/>
  <c r="C550" i="4"/>
  <c r="D550" i="4"/>
  <c r="E550" i="4"/>
  <c r="B551" i="4"/>
  <c r="C551" i="4"/>
  <c r="D551" i="4"/>
  <c r="E551" i="4"/>
  <c r="B552" i="4"/>
  <c r="C552" i="4"/>
  <c r="D552" i="4"/>
  <c r="E552" i="4"/>
  <c r="B553" i="4"/>
  <c r="C553" i="4"/>
  <c r="D553" i="4"/>
  <c r="E553" i="4"/>
  <c r="B554" i="4"/>
  <c r="C554" i="4"/>
  <c r="D554" i="4"/>
  <c r="E554" i="4"/>
  <c r="B555" i="4"/>
  <c r="C555" i="4"/>
  <c r="D555" i="4"/>
  <c r="E555" i="4"/>
  <c r="B556" i="4"/>
  <c r="C556" i="4"/>
  <c r="D556" i="4"/>
  <c r="E556" i="4"/>
  <c r="B557" i="4"/>
  <c r="C557" i="4"/>
  <c r="D557" i="4"/>
  <c r="E557" i="4"/>
  <c r="B558" i="4"/>
  <c r="C558" i="4"/>
  <c r="D558" i="4"/>
  <c r="E558" i="4"/>
  <c r="B559" i="4"/>
  <c r="C559" i="4"/>
  <c r="D559" i="4"/>
  <c r="E559" i="4"/>
  <c r="B560" i="4"/>
  <c r="C560" i="4"/>
  <c r="D560" i="4"/>
  <c r="E560" i="4"/>
  <c r="B561" i="4"/>
  <c r="C561" i="4"/>
  <c r="D561" i="4"/>
  <c r="E561" i="4"/>
  <c r="B562" i="4"/>
  <c r="C562" i="4"/>
  <c r="D562" i="4"/>
  <c r="E562" i="4"/>
  <c r="B563" i="4"/>
  <c r="C563" i="4"/>
  <c r="D563" i="4"/>
  <c r="E563" i="4"/>
  <c r="B564" i="4"/>
  <c r="C564" i="4"/>
  <c r="D564" i="4"/>
  <c r="E564" i="4"/>
  <c r="B565" i="4"/>
  <c r="C565" i="4"/>
  <c r="D565" i="4"/>
  <c r="E565" i="4"/>
  <c r="B566" i="4"/>
  <c r="C566" i="4"/>
  <c r="D566" i="4"/>
  <c r="E566" i="4"/>
  <c r="B567" i="4"/>
  <c r="C567" i="4"/>
  <c r="D567" i="4"/>
  <c r="E567" i="4"/>
  <c r="B568" i="4"/>
  <c r="C568" i="4"/>
  <c r="D568" i="4"/>
  <c r="E568" i="4"/>
  <c r="B569" i="4"/>
  <c r="C569" i="4"/>
  <c r="D569" i="4"/>
  <c r="E569" i="4"/>
  <c r="B570" i="4"/>
  <c r="C570" i="4"/>
  <c r="D570" i="4"/>
  <c r="E570" i="4"/>
  <c r="B571" i="4"/>
  <c r="C571" i="4"/>
  <c r="D571" i="4"/>
  <c r="E571" i="4"/>
  <c r="B572" i="4"/>
  <c r="C572" i="4"/>
  <c r="D572" i="4"/>
  <c r="E572" i="4"/>
  <c r="B573" i="4"/>
  <c r="C573" i="4"/>
  <c r="D573" i="4"/>
  <c r="E573" i="4"/>
  <c r="B574" i="4"/>
  <c r="C574" i="4"/>
  <c r="D574" i="4"/>
  <c r="E574" i="4"/>
  <c r="B575" i="4"/>
  <c r="C575" i="4"/>
  <c r="D575" i="4"/>
  <c r="E575" i="4"/>
  <c r="B576" i="4"/>
  <c r="C576" i="4"/>
  <c r="D576" i="4"/>
  <c r="E576" i="4"/>
  <c r="A576" i="4"/>
  <c r="A575" i="4"/>
  <c r="A574" i="4"/>
  <c r="A573" i="4"/>
  <c r="A572" i="4"/>
  <c r="A571" i="4"/>
  <c r="A570" i="4"/>
  <c r="A569" i="4"/>
  <c r="A568" i="4"/>
  <c r="A567" i="4"/>
  <c r="A566" i="4"/>
  <c r="A565" i="4"/>
  <c r="A564" i="4"/>
  <c r="A563" i="4"/>
  <c r="A562" i="4"/>
  <c r="A561" i="4"/>
  <c r="A560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7" i="4"/>
  <c r="A438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1" i="4"/>
  <c r="M1011" i="2"/>
  <c r="M256" i="2"/>
  <c r="H2301" i="2"/>
  <c r="H2285" i="2"/>
  <c r="H2269" i="2"/>
  <c r="H2253" i="2"/>
  <c r="H2297" i="2"/>
  <c r="H2249" i="2"/>
  <c r="H2293" i="2"/>
  <c r="H2245" i="2"/>
  <c r="H2289" i="2"/>
  <c r="H2273" i="2"/>
  <c r="H2257" i="2"/>
  <c r="H2241" i="2"/>
  <c r="H2281" i="2"/>
  <c r="H2265" i="2"/>
  <c r="H2277" i="2"/>
  <c r="H2261" i="2"/>
  <c r="H2237" i="2"/>
  <c r="H2221" i="2"/>
  <c r="H2205" i="2"/>
  <c r="H2189" i="2"/>
  <c r="H2173" i="2"/>
  <c r="H2157" i="2"/>
  <c r="H2141" i="2"/>
  <c r="H2125" i="2"/>
  <c r="H2109" i="2"/>
  <c r="H2093" i="2"/>
  <c r="H2077" i="2"/>
  <c r="H2061" i="2"/>
  <c r="H2045" i="2"/>
  <c r="H2029" i="2"/>
  <c r="H2217" i="2"/>
  <c r="H2105" i="2"/>
  <c r="H2057" i="2"/>
  <c r="H2213" i="2"/>
  <c r="H2085" i="2"/>
  <c r="H2037" i="2"/>
  <c r="H2225" i="2"/>
  <c r="H2209" i="2"/>
  <c r="H2193" i="2"/>
  <c r="H2177" i="2"/>
  <c r="H2161" i="2"/>
  <c r="H2145" i="2"/>
  <c r="H2129" i="2"/>
  <c r="H2113" i="2"/>
  <c r="H2097" i="2"/>
  <c r="H2081" i="2"/>
  <c r="H2065" i="2"/>
  <c r="H2049" i="2"/>
  <c r="H2033" i="2"/>
  <c r="H2017" i="2"/>
  <c r="H2233" i="2"/>
  <c r="H2201" i="2"/>
  <c r="H2185" i="2"/>
  <c r="H2169" i="2"/>
  <c r="H2153" i="2"/>
  <c r="H2137" i="2"/>
  <c r="H2121" i="2"/>
  <c r="H2089" i="2"/>
  <c r="H2073" i="2"/>
  <c r="H2041" i="2"/>
  <c r="H2025" i="2"/>
  <c r="H2229" i="2"/>
  <c r="H2197" i="2"/>
  <c r="H2181" i="2"/>
  <c r="H2165" i="2"/>
  <c r="H2149" i="2"/>
  <c r="H2133" i="2"/>
  <c r="H2117" i="2"/>
  <c r="H2101" i="2"/>
  <c r="H2069" i="2"/>
  <c r="H2053" i="2"/>
  <c r="H2021" i="2"/>
  <c r="H2013" i="2"/>
  <c r="H1997" i="2"/>
  <c r="H1981" i="2"/>
  <c r="H1965" i="2"/>
  <c r="H1949" i="2"/>
  <c r="H1933" i="2"/>
  <c r="H1917" i="2"/>
  <c r="H1901" i="2"/>
  <c r="H1885" i="2"/>
  <c r="H1869" i="2"/>
  <c r="H1853" i="2"/>
  <c r="H1837" i="2"/>
  <c r="H1821" i="2"/>
  <c r="H1805" i="2"/>
  <c r="H2009" i="2"/>
  <c r="H1993" i="2"/>
  <c r="H1977" i="2"/>
  <c r="H1961" i="2"/>
  <c r="H1945" i="2"/>
  <c r="H1929" i="2"/>
  <c r="H1913" i="2"/>
  <c r="H1897" i="2"/>
  <c r="H1881" i="2"/>
  <c r="H1865" i="2"/>
  <c r="H1849" i="2"/>
  <c r="H1833" i="2"/>
  <c r="H1817" i="2"/>
  <c r="H1801" i="2"/>
  <c r="H2005" i="2"/>
  <c r="H1989" i="2"/>
  <c r="H1973" i="2"/>
  <c r="H1957" i="2"/>
  <c r="H1941" i="2"/>
  <c r="H1925" i="2"/>
  <c r="H1909" i="2"/>
  <c r="H1893" i="2"/>
  <c r="H1877" i="2"/>
  <c r="H1861" i="2"/>
  <c r="H1845" i="2"/>
  <c r="H1829" i="2"/>
  <c r="H1813" i="2"/>
  <c r="H1797" i="2"/>
  <c r="H2001" i="2"/>
  <c r="H1985" i="2"/>
  <c r="H1969" i="2"/>
  <c r="H1953" i="2"/>
  <c r="H1937" i="2"/>
  <c r="H1921" i="2"/>
  <c r="H1905" i="2"/>
  <c r="H1889" i="2"/>
  <c r="H1873" i="2"/>
  <c r="H1857" i="2"/>
  <c r="H1841" i="2"/>
  <c r="H1825" i="2"/>
  <c r="H1809" i="2"/>
  <c r="H1793" i="2"/>
  <c r="H1789" i="2"/>
  <c r="H1773" i="2"/>
  <c r="H1757" i="2"/>
  <c r="H1741" i="2"/>
  <c r="H1725" i="2"/>
  <c r="H1709" i="2"/>
  <c r="H1693" i="2"/>
  <c r="H1677" i="2"/>
  <c r="H1661" i="2"/>
  <c r="H1645" i="2"/>
  <c r="H1629" i="2"/>
  <c r="H1613" i="2"/>
  <c r="H1597" i="2"/>
  <c r="H1581" i="2"/>
  <c r="H1765" i="2"/>
  <c r="H1701" i="2"/>
  <c r="H1653" i="2"/>
  <c r="H1589" i="2"/>
  <c r="H1785" i="2"/>
  <c r="H1769" i="2"/>
  <c r="H1753" i="2"/>
  <c r="H1737" i="2"/>
  <c r="H1721" i="2"/>
  <c r="H1705" i="2"/>
  <c r="H1689" i="2"/>
  <c r="H1673" i="2"/>
  <c r="H1657" i="2"/>
  <c r="H1641" i="2"/>
  <c r="H1625" i="2"/>
  <c r="H1609" i="2"/>
  <c r="H1593" i="2"/>
  <c r="H1577" i="2"/>
  <c r="H1781" i="2"/>
  <c r="H1733" i="2"/>
  <c r="H1669" i="2"/>
  <c r="H1605" i="2"/>
  <c r="H1777" i="2"/>
  <c r="H1761" i="2"/>
  <c r="H1745" i="2"/>
  <c r="H1729" i="2"/>
  <c r="H1713" i="2"/>
  <c r="H1697" i="2"/>
  <c r="H1681" i="2"/>
  <c r="H1665" i="2"/>
  <c r="H1649" i="2"/>
  <c r="H1633" i="2"/>
  <c r="H1617" i="2"/>
  <c r="H1601" i="2"/>
  <c r="H1585" i="2"/>
  <c r="H1569" i="2"/>
  <c r="H1749" i="2"/>
  <c r="H1717" i="2"/>
  <c r="H1685" i="2"/>
  <c r="H1637" i="2"/>
  <c r="H1621" i="2"/>
  <c r="H1573" i="2"/>
  <c r="H1561" i="2"/>
  <c r="H1545" i="2"/>
  <c r="H1529" i="2"/>
  <c r="H1513" i="2"/>
  <c r="H1497" i="2"/>
  <c r="H1481" i="2"/>
  <c r="H1465" i="2"/>
  <c r="H1449" i="2"/>
  <c r="H1433" i="2"/>
  <c r="H1417" i="2"/>
  <c r="H1401" i="2"/>
  <c r="H1385" i="2"/>
  <c r="H1369" i="2"/>
  <c r="H1353" i="2"/>
  <c r="H1557" i="2"/>
  <c r="H1541" i="2"/>
  <c r="H1525" i="2"/>
  <c r="H1509" i="2"/>
  <c r="H1493" i="2"/>
  <c r="H1477" i="2"/>
  <c r="H1461" i="2"/>
  <c r="H1445" i="2"/>
  <c r="H1429" i="2"/>
  <c r="H1413" i="2"/>
  <c r="H1397" i="2"/>
  <c r="H1381" i="2"/>
  <c r="H1365" i="2"/>
  <c r="H1349" i="2"/>
  <c r="H1553" i="2"/>
  <c r="H1537" i="2"/>
  <c r="H1521" i="2"/>
  <c r="H1505" i="2"/>
  <c r="H1489" i="2"/>
  <c r="H1473" i="2"/>
  <c r="H1457" i="2"/>
  <c r="H1441" i="2"/>
  <c r="H1425" i="2"/>
  <c r="H1409" i="2"/>
  <c r="H1393" i="2"/>
  <c r="H1377" i="2"/>
  <c r="H1361" i="2"/>
  <c r="H1345" i="2"/>
  <c r="H1565" i="2"/>
  <c r="H1549" i="2"/>
  <c r="H1533" i="2"/>
  <c r="H1517" i="2"/>
  <c r="H1501" i="2"/>
  <c r="H1485" i="2"/>
  <c r="H1469" i="2"/>
  <c r="H1453" i="2"/>
  <c r="H1437" i="2"/>
  <c r="H1421" i="2"/>
  <c r="H1405" i="2"/>
  <c r="H1389" i="2"/>
  <c r="H1373" i="2"/>
  <c r="H1357" i="2"/>
  <c r="H1337" i="2"/>
  <c r="H1321" i="2"/>
  <c r="H1305" i="2"/>
  <c r="H1289" i="2"/>
  <c r="H1273" i="2"/>
  <c r="H1257" i="2"/>
  <c r="H1241" i="2"/>
  <c r="H1225" i="2"/>
  <c r="H1209" i="2"/>
  <c r="H1193" i="2"/>
  <c r="H1177" i="2"/>
  <c r="H1161" i="2"/>
  <c r="H1145" i="2"/>
  <c r="H1129" i="2"/>
  <c r="H1333" i="2"/>
  <c r="H1317" i="2"/>
  <c r="H1301" i="2"/>
  <c r="H1285" i="2"/>
  <c r="H1269" i="2"/>
  <c r="H1253" i="2"/>
  <c r="H1237" i="2"/>
  <c r="H1221" i="2"/>
  <c r="H1205" i="2"/>
  <c r="H1189" i="2"/>
  <c r="H1173" i="2"/>
  <c r="H1157" i="2"/>
  <c r="H1141" i="2"/>
  <c r="H1125" i="2"/>
  <c r="H1329" i="2"/>
  <c r="H1313" i="2"/>
  <c r="H1297" i="2"/>
  <c r="H1281" i="2"/>
  <c r="H1265" i="2"/>
  <c r="H1249" i="2"/>
  <c r="H1233" i="2"/>
  <c r="H1217" i="2"/>
  <c r="H1201" i="2"/>
  <c r="H1185" i="2"/>
  <c r="H1169" i="2"/>
  <c r="H1153" i="2"/>
  <c r="H1137" i="2"/>
  <c r="H1121" i="2"/>
  <c r="H1341" i="2"/>
  <c r="H1325" i="2"/>
  <c r="H1309" i="2"/>
  <c r="H1293" i="2"/>
  <c r="H1277" i="2"/>
  <c r="H1261" i="2"/>
  <c r="H1245" i="2"/>
  <c r="H1229" i="2"/>
  <c r="H1213" i="2"/>
  <c r="H1197" i="2"/>
  <c r="H1181" i="2"/>
  <c r="H1165" i="2"/>
  <c r="H1149" i="2"/>
  <c r="H1133" i="2"/>
  <c r="H1117" i="2"/>
  <c r="H1101" i="2"/>
  <c r="H1085" i="2"/>
  <c r="H1069" i="2"/>
  <c r="H1053" i="2"/>
  <c r="H1037" i="2"/>
  <c r="H1021" i="2"/>
  <c r="H1005" i="2"/>
  <c r="H989" i="2"/>
  <c r="H973" i="2"/>
  <c r="H957" i="2"/>
  <c r="H941" i="2"/>
  <c r="H925" i="2"/>
  <c r="H909" i="2"/>
  <c r="H1089" i="2"/>
  <c r="H1057" i="2"/>
  <c r="H1009" i="2"/>
  <c r="H977" i="2"/>
  <c r="H929" i="2"/>
  <c r="H913" i="2"/>
  <c r="H1113" i="2"/>
  <c r="H1097" i="2"/>
  <c r="H1081" i="2"/>
  <c r="H1065" i="2"/>
  <c r="H1049" i="2"/>
  <c r="H1033" i="2"/>
  <c r="H1017" i="2"/>
  <c r="H1001" i="2"/>
  <c r="H985" i="2"/>
  <c r="H969" i="2"/>
  <c r="H953" i="2"/>
  <c r="H937" i="2"/>
  <c r="H921" i="2"/>
  <c r="H905" i="2"/>
  <c r="H1073" i="2"/>
  <c r="H945" i="2"/>
  <c r="H1109" i="2"/>
  <c r="H1093" i="2"/>
  <c r="H1077" i="2"/>
  <c r="H1061" i="2"/>
  <c r="H1045" i="2"/>
  <c r="H1029" i="2"/>
  <c r="H1013" i="2"/>
  <c r="H997" i="2"/>
  <c r="H981" i="2"/>
  <c r="H965" i="2"/>
  <c r="H949" i="2"/>
  <c r="H933" i="2"/>
  <c r="H917" i="2"/>
  <c r="H901" i="2"/>
  <c r="H1105" i="2"/>
  <c r="H1041" i="2"/>
  <c r="H1025" i="2"/>
  <c r="H993" i="2"/>
  <c r="H961" i="2"/>
  <c r="H897" i="2"/>
  <c r="H893" i="2"/>
  <c r="H877" i="2"/>
  <c r="H861" i="2"/>
  <c r="H845" i="2"/>
  <c r="H829" i="2"/>
  <c r="H813" i="2"/>
  <c r="H797" i="2"/>
  <c r="H781" i="2"/>
  <c r="H765" i="2"/>
  <c r="H749" i="2"/>
  <c r="H733" i="2"/>
  <c r="H717" i="2"/>
  <c r="H701" i="2"/>
  <c r="H685" i="2"/>
  <c r="H869" i="2"/>
  <c r="H853" i="2"/>
  <c r="H821" i="2"/>
  <c r="H789" i="2"/>
  <c r="H757" i="2"/>
  <c r="H725" i="2"/>
  <c r="H709" i="2"/>
  <c r="H677" i="2"/>
  <c r="H881" i="2"/>
  <c r="H833" i="2"/>
  <c r="H801" i="2"/>
  <c r="H769" i="2"/>
  <c r="H737" i="2"/>
  <c r="H721" i="2"/>
  <c r="H689" i="2"/>
  <c r="H889" i="2"/>
  <c r="H873" i="2"/>
  <c r="H857" i="2"/>
  <c r="H841" i="2"/>
  <c r="H825" i="2"/>
  <c r="H809" i="2"/>
  <c r="H793" i="2"/>
  <c r="H777" i="2"/>
  <c r="H761" i="2"/>
  <c r="H745" i="2"/>
  <c r="H729" i="2"/>
  <c r="H713" i="2"/>
  <c r="H697" i="2"/>
  <c r="H681" i="2"/>
  <c r="H885" i="2"/>
  <c r="H837" i="2"/>
  <c r="H805" i="2"/>
  <c r="H773" i="2"/>
  <c r="H741" i="2"/>
  <c r="H693" i="2"/>
  <c r="H865" i="2"/>
  <c r="H849" i="2"/>
  <c r="H817" i="2"/>
  <c r="H785" i="2"/>
  <c r="H753" i="2"/>
  <c r="H705" i="2"/>
  <c r="H673" i="2"/>
  <c r="H657" i="2"/>
  <c r="H641" i="2"/>
  <c r="H625" i="2"/>
  <c r="H609" i="2"/>
  <c r="H593" i="2"/>
  <c r="H577" i="2"/>
  <c r="H561" i="2"/>
  <c r="H545" i="2"/>
  <c r="H529" i="2"/>
  <c r="H513" i="2"/>
  <c r="H497" i="2"/>
  <c r="H481" i="2"/>
  <c r="H465" i="2"/>
  <c r="H449" i="2"/>
  <c r="H669" i="2"/>
  <c r="H653" i="2"/>
  <c r="H637" i="2"/>
  <c r="H621" i="2"/>
  <c r="H605" i="2"/>
  <c r="H589" i="2"/>
  <c r="H573" i="2"/>
  <c r="H557" i="2"/>
  <c r="H541" i="2"/>
  <c r="H525" i="2"/>
  <c r="H509" i="2"/>
  <c r="H493" i="2"/>
  <c r="H477" i="2"/>
  <c r="H461" i="2"/>
  <c r="H665" i="2"/>
  <c r="H649" i="2"/>
  <c r="H633" i="2"/>
  <c r="H617" i="2"/>
  <c r="H601" i="2"/>
  <c r="H585" i="2"/>
  <c r="H569" i="2"/>
  <c r="H553" i="2"/>
  <c r="H537" i="2"/>
  <c r="H521" i="2"/>
  <c r="H505" i="2"/>
  <c r="H489" i="2"/>
  <c r="H473" i="2"/>
  <c r="H457" i="2"/>
  <c r="H661" i="2"/>
  <c r="H645" i="2"/>
  <c r="H629" i="2"/>
  <c r="H613" i="2"/>
  <c r="H597" i="2"/>
  <c r="H581" i="2"/>
  <c r="H565" i="2"/>
  <c r="H549" i="2"/>
  <c r="H533" i="2"/>
  <c r="H517" i="2"/>
  <c r="H501" i="2"/>
  <c r="H485" i="2"/>
  <c r="H469" i="2"/>
  <c r="H453" i="2"/>
  <c r="H445" i="2"/>
  <c r="H429" i="2"/>
  <c r="H413" i="2"/>
  <c r="H397" i="2"/>
  <c r="H381" i="2"/>
  <c r="H365" i="2"/>
  <c r="H349" i="2"/>
  <c r="H333" i="2"/>
  <c r="H317" i="2"/>
  <c r="H301" i="2"/>
  <c r="H285" i="2"/>
  <c r="H269" i="2"/>
  <c r="H253" i="2"/>
  <c r="H237" i="2"/>
  <c r="H421" i="2"/>
  <c r="H389" i="2"/>
  <c r="H357" i="2"/>
  <c r="H325" i="2"/>
  <c r="H293" i="2"/>
  <c r="H261" i="2"/>
  <c r="H229" i="2"/>
  <c r="H433" i="2"/>
  <c r="H401" i="2"/>
  <c r="H369" i="2"/>
  <c r="H353" i="2"/>
  <c r="H321" i="2"/>
  <c r="H289" i="2"/>
  <c r="H257" i="2"/>
  <c r="H225" i="2"/>
  <c r="H441" i="2"/>
  <c r="H425" i="2"/>
  <c r="H409" i="2"/>
  <c r="H393" i="2"/>
  <c r="H377" i="2"/>
  <c r="H361" i="2"/>
  <c r="H345" i="2"/>
  <c r="H329" i="2"/>
  <c r="H313" i="2"/>
  <c r="H297" i="2"/>
  <c r="H281" i="2"/>
  <c r="H265" i="2"/>
  <c r="H249" i="2"/>
  <c r="H233" i="2"/>
  <c r="H437" i="2"/>
  <c r="H405" i="2"/>
  <c r="H373" i="2"/>
  <c r="H341" i="2"/>
  <c r="H309" i="2"/>
  <c r="H277" i="2"/>
  <c r="H245" i="2"/>
  <c r="H417" i="2"/>
  <c r="H385" i="2"/>
  <c r="H337" i="2"/>
  <c r="H305" i="2"/>
  <c r="H273" i="2"/>
  <c r="H241" i="2"/>
  <c r="H221" i="2"/>
  <c r="H205" i="2"/>
  <c r="H197" i="2"/>
  <c r="H209" i="2"/>
  <c r="H217" i="2"/>
  <c r="H201" i="2"/>
  <c r="H213" i="2"/>
  <c r="H193" i="2"/>
  <c r="H177" i="2"/>
  <c r="H169" i="2"/>
  <c r="H181" i="2"/>
  <c r="H189" i="2"/>
  <c r="H173" i="2"/>
  <c r="H185" i="2"/>
  <c r="H161" i="2"/>
  <c r="H145" i="2"/>
  <c r="H157" i="2"/>
  <c r="H141" i="2"/>
  <c r="H153" i="2"/>
  <c r="H165" i="2"/>
  <c r="H149" i="2"/>
  <c r="H133" i="2"/>
  <c r="H117" i="2"/>
  <c r="H129" i="2"/>
  <c r="H113" i="2"/>
  <c r="H125" i="2"/>
  <c r="H137" i="2"/>
  <c r="H121" i="2"/>
  <c r="H109" i="2"/>
  <c r="H93" i="2"/>
  <c r="H105" i="2"/>
  <c r="H89" i="2"/>
  <c r="H101" i="2"/>
  <c r="H85" i="2"/>
  <c r="H97" i="2"/>
  <c r="H81" i="2"/>
  <c r="H65" i="2"/>
  <c r="H77" i="2"/>
  <c r="H61" i="2"/>
  <c r="H73" i="2"/>
  <c r="H57" i="2"/>
  <c r="H69" i="2"/>
  <c r="H53" i="2"/>
  <c r="H37" i="2"/>
  <c r="H33" i="2"/>
  <c r="H45" i="2"/>
  <c r="H41" i="2"/>
  <c r="H49" i="2"/>
  <c r="H29" i="2"/>
  <c r="H25" i="2"/>
  <c r="H21" i="2"/>
  <c r="H17" i="2"/>
  <c r="H13" i="2"/>
  <c r="H9" i="2"/>
  <c r="H5" i="2"/>
  <c r="H1" i="2"/>
  <c r="F1" i="4" l="1"/>
  <c r="F2" i="4"/>
  <c r="F4" i="4"/>
  <c r="F3" i="4"/>
  <c r="F6" i="4"/>
  <c r="F7" i="4"/>
  <c r="F5" i="4"/>
  <c r="F8" i="4"/>
  <c r="F9" i="4"/>
  <c r="F10" i="4"/>
  <c r="F11" i="4"/>
  <c r="F12" i="4"/>
  <c r="F14" i="4"/>
  <c r="F13" i="4"/>
  <c r="F15" i="4"/>
  <c r="F16" i="4"/>
  <c r="F17" i="4"/>
  <c r="F18" i="4"/>
  <c r="F19" i="4"/>
  <c r="F20" i="4"/>
  <c r="F22" i="4"/>
  <c r="F26" i="4"/>
  <c r="F34" i="4"/>
  <c r="F23" i="4"/>
  <c r="F27" i="4"/>
  <c r="F35" i="4"/>
  <c r="F24" i="4"/>
  <c r="F21" i="4"/>
  <c r="F25" i="4"/>
  <c r="F29" i="4"/>
  <c r="F33" i="4"/>
  <c r="F37" i="4"/>
  <c r="F30" i="4"/>
  <c r="F38" i="4"/>
  <c r="F31" i="4"/>
  <c r="F39" i="4"/>
  <c r="F28" i="4"/>
  <c r="F32" i="4"/>
  <c r="F36" i="4"/>
  <c r="F40" i="4"/>
  <c r="F41" i="4"/>
  <c r="F45" i="4"/>
  <c r="F49" i="4"/>
  <c r="F53" i="4"/>
  <c r="F57" i="4"/>
  <c r="F42" i="4"/>
  <c r="F46" i="4"/>
  <c r="F50" i="4"/>
  <c r="F54" i="4"/>
  <c r="F58" i="4"/>
  <c r="F43" i="4"/>
  <c r="F47" i="4"/>
  <c r="F51" i="4"/>
  <c r="F55" i="4"/>
  <c r="F59" i="4"/>
  <c r="F44" i="4"/>
  <c r="F48" i="4"/>
  <c r="F52" i="4"/>
  <c r="F56" i="4"/>
  <c r="F60" i="4"/>
  <c r="F61" i="4"/>
  <c r="F65" i="4"/>
  <c r="F69" i="4"/>
  <c r="F73" i="4"/>
  <c r="F77" i="4"/>
  <c r="F62" i="4"/>
  <c r="F66" i="4"/>
  <c r="F70" i="4"/>
  <c r="F74" i="4"/>
  <c r="F78" i="4"/>
  <c r="F63" i="4"/>
  <c r="F67" i="4"/>
  <c r="F71" i="4"/>
  <c r="F75" i="4"/>
  <c r="F79" i="4"/>
  <c r="F64" i="4"/>
  <c r="F68" i="4"/>
  <c r="F72" i="4"/>
  <c r="F76" i="4"/>
  <c r="F80" i="4"/>
  <c r="F81" i="4"/>
  <c r="F89" i="4"/>
  <c r="F97" i="4"/>
  <c r="F90" i="4"/>
  <c r="F98" i="4"/>
  <c r="F83" i="4"/>
  <c r="F87" i="4"/>
  <c r="F91" i="4"/>
  <c r="F95" i="4"/>
  <c r="F99" i="4"/>
  <c r="F85" i="4"/>
  <c r="F93" i="4"/>
  <c r="F82" i="4"/>
  <c r="F86" i="4"/>
  <c r="F94" i="4"/>
  <c r="F84" i="4"/>
  <c r="F88" i="4"/>
  <c r="F92" i="4"/>
  <c r="F96" i="4"/>
  <c r="F100" i="4"/>
  <c r="F101" i="4"/>
  <c r="F105" i="4"/>
  <c r="F109" i="4"/>
  <c r="F113" i="4"/>
  <c r="F117" i="4"/>
  <c r="F121" i="4"/>
  <c r="F125" i="4"/>
  <c r="F129" i="4"/>
  <c r="F133" i="4"/>
  <c r="F137" i="4"/>
  <c r="F141" i="4"/>
  <c r="F145" i="4"/>
  <c r="F149" i="4"/>
  <c r="F153" i="4"/>
  <c r="F157" i="4"/>
  <c r="F161" i="4"/>
  <c r="F165" i="4"/>
  <c r="F169" i="4"/>
  <c r="F173" i="4"/>
  <c r="F177" i="4"/>
  <c r="F181" i="4"/>
  <c r="F189" i="4"/>
  <c r="F193" i="4"/>
  <c r="F197" i="4"/>
  <c r="F102" i="4"/>
  <c r="F106" i="4"/>
  <c r="F110" i="4"/>
  <c r="F114" i="4"/>
  <c r="F118" i="4"/>
  <c r="F122" i="4"/>
  <c r="F126" i="4"/>
  <c r="F130" i="4"/>
  <c r="F134" i="4"/>
  <c r="F138" i="4"/>
  <c r="F142" i="4"/>
  <c r="F146" i="4"/>
  <c r="F150" i="4"/>
  <c r="F154" i="4"/>
  <c r="F158" i="4"/>
  <c r="F162" i="4"/>
  <c r="F166" i="4"/>
  <c r="F170" i="4"/>
  <c r="F174" i="4"/>
  <c r="F178" i="4"/>
  <c r="F182" i="4"/>
  <c r="F186" i="4"/>
  <c r="F190" i="4"/>
  <c r="F194" i="4"/>
  <c r="F198" i="4"/>
  <c r="F103" i="4"/>
  <c r="F107" i="4"/>
  <c r="F111" i="4"/>
  <c r="F115" i="4"/>
  <c r="F119" i="4"/>
  <c r="F123" i="4"/>
  <c r="F127" i="4"/>
  <c r="F131" i="4"/>
  <c r="F135" i="4"/>
  <c r="F139" i="4"/>
  <c r="F143" i="4"/>
  <c r="F147" i="4"/>
  <c r="F151" i="4"/>
  <c r="F155" i="4"/>
  <c r="F159" i="4"/>
  <c r="F163" i="4"/>
  <c r="F167" i="4"/>
  <c r="F171" i="4"/>
  <c r="F175" i="4"/>
  <c r="F179" i="4"/>
  <c r="F183" i="4"/>
  <c r="F187" i="4"/>
  <c r="F191" i="4"/>
  <c r="F195" i="4"/>
  <c r="F199" i="4"/>
  <c r="F104" i="4"/>
  <c r="F108" i="4"/>
  <c r="F112" i="4"/>
  <c r="F116" i="4"/>
  <c r="F120" i="4"/>
  <c r="F124" i="4"/>
  <c r="F128" i="4"/>
  <c r="F132" i="4"/>
  <c r="F136" i="4"/>
  <c r="F140" i="4"/>
  <c r="F144" i="4"/>
  <c r="F148" i="4"/>
  <c r="F152" i="4"/>
  <c r="F156" i="4"/>
  <c r="F160" i="4"/>
  <c r="F164" i="4"/>
  <c r="F168" i="4"/>
  <c r="F172" i="4"/>
  <c r="F176" i="4"/>
  <c r="F180" i="4"/>
  <c r="F184" i="4"/>
  <c r="F188" i="4"/>
  <c r="F192" i="4"/>
  <c r="F196" i="4"/>
  <c r="F200" i="4"/>
  <c r="F204" i="4"/>
  <c r="F208" i="4"/>
  <c r="F212" i="4"/>
  <c r="F216" i="4"/>
  <c r="F220" i="4"/>
  <c r="F224" i="4"/>
  <c r="F228" i="4"/>
  <c r="F232" i="4"/>
  <c r="F236" i="4"/>
  <c r="F240" i="4"/>
  <c r="F244" i="4"/>
  <c r="F248" i="4"/>
  <c r="F252" i="4"/>
  <c r="F256" i="4"/>
  <c r="F260" i="4"/>
  <c r="F264" i="4"/>
  <c r="F268" i="4"/>
  <c r="F272" i="4"/>
  <c r="F276" i="4"/>
  <c r="F280" i="4"/>
  <c r="F284" i="4"/>
  <c r="F288" i="4"/>
  <c r="F292" i="4"/>
  <c r="F296" i="4"/>
  <c r="F300" i="4"/>
  <c r="F201" i="4"/>
  <c r="F205" i="4"/>
  <c r="F209" i="4"/>
  <c r="F213" i="4"/>
  <c r="F217" i="4"/>
  <c r="F221" i="4"/>
  <c r="F225" i="4"/>
  <c r="F229" i="4"/>
  <c r="F233" i="4"/>
  <c r="F237" i="4"/>
  <c r="F241" i="4"/>
  <c r="F245" i="4"/>
  <c r="F249" i="4"/>
  <c r="F253" i="4"/>
  <c r="F257" i="4"/>
  <c r="F261" i="4"/>
  <c r="F265" i="4"/>
  <c r="F269" i="4"/>
  <c r="F273" i="4"/>
  <c r="F277" i="4"/>
  <c r="F281" i="4"/>
  <c r="F285" i="4"/>
  <c r="F289" i="4"/>
  <c r="F293" i="4"/>
  <c r="F297" i="4"/>
  <c r="F202" i="4"/>
  <c r="F206" i="4"/>
  <c r="F210" i="4"/>
  <c r="F214" i="4"/>
  <c r="F218" i="4"/>
  <c r="F222" i="4"/>
  <c r="F226" i="4"/>
  <c r="F230" i="4"/>
  <c r="F234" i="4"/>
  <c r="F238" i="4"/>
  <c r="F242" i="4"/>
  <c r="F246" i="4"/>
  <c r="F250" i="4"/>
  <c r="F254" i="4"/>
  <c r="F258" i="4"/>
  <c r="F262" i="4"/>
  <c r="F266" i="4"/>
  <c r="F270" i="4"/>
  <c r="F274" i="4"/>
  <c r="F278" i="4"/>
  <c r="F282" i="4"/>
  <c r="F286" i="4"/>
  <c r="F290" i="4"/>
  <c r="F294" i="4"/>
  <c r="F298" i="4"/>
  <c r="F203" i="4"/>
  <c r="F207" i="4"/>
  <c r="F211" i="4"/>
  <c r="F215" i="4"/>
  <c r="F219" i="4"/>
  <c r="F223" i="4"/>
  <c r="F227" i="4"/>
  <c r="F231" i="4"/>
  <c r="F235" i="4"/>
  <c r="F239" i="4"/>
  <c r="F243" i="4"/>
  <c r="F247" i="4"/>
  <c r="F251" i="4"/>
  <c r="F255" i="4"/>
  <c r="F259" i="4"/>
  <c r="F263" i="4"/>
  <c r="F267" i="4"/>
  <c r="F271" i="4"/>
  <c r="F275" i="4"/>
  <c r="F279" i="4"/>
  <c r="F283" i="4"/>
  <c r="F287" i="4"/>
  <c r="F291" i="4"/>
  <c r="F295" i="4"/>
  <c r="F299" i="4"/>
  <c r="F305" i="4"/>
  <c r="F313" i="4"/>
  <c r="F321" i="4"/>
  <c r="F329" i="4"/>
  <c r="F337" i="4"/>
  <c r="F345" i="4"/>
  <c r="F353" i="4"/>
  <c r="F361" i="4"/>
  <c r="F369" i="4"/>
  <c r="F377" i="4"/>
  <c r="F385" i="4"/>
  <c r="F393" i="4"/>
  <c r="F302" i="4"/>
  <c r="F310" i="4"/>
  <c r="F318" i="4"/>
  <c r="F326" i="4"/>
  <c r="F334" i="4"/>
  <c r="F338" i="4"/>
  <c r="F346" i="4"/>
  <c r="F354" i="4"/>
  <c r="F366" i="4"/>
  <c r="F374" i="4"/>
  <c r="F382" i="4"/>
  <c r="F390" i="4"/>
  <c r="F398" i="4"/>
  <c r="F303" i="4"/>
  <c r="F307" i="4"/>
  <c r="F311" i="4"/>
  <c r="F315" i="4"/>
  <c r="F319" i="4"/>
  <c r="F323" i="4"/>
  <c r="F327" i="4"/>
  <c r="F331" i="4"/>
  <c r="F335" i="4"/>
  <c r="F339" i="4"/>
  <c r="F343" i="4"/>
  <c r="F347" i="4"/>
  <c r="F351" i="4"/>
  <c r="F355" i="4"/>
  <c r="F359" i="4"/>
  <c r="F363" i="4"/>
  <c r="F367" i="4"/>
  <c r="F371" i="4"/>
  <c r="F375" i="4"/>
  <c r="F379" i="4"/>
  <c r="F383" i="4"/>
  <c r="F387" i="4"/>
  <c r="F391" i="4"/>
  <c r="F395" i="4"/>
  <c r="F399" i="4"/>
  <c r="F301" i="4"/>
  <c r="F309" i="4"/>
  <c r="F317" i="4"/>
  <c r="F325" i="4"/>
  <c r="F333" i="4"/>
  <c r="F341" i="4"/>
  <c r="F349" i="4"/>
  <c r="F357" i="4"/>
  <c r="F365" i="4"/>
  <c r="F373" i="4"/>
  <c r="F381" i="4"/>
  <c r="F389" i="4"/>
  <c r="F397" i="4"/>
  <c r="F306" i="4"/>
  <c r="F314" i="4"/>
  <c r="F322" i="4"/>
  <c r="F330" i="4"/>
  <c r="F342" i="4"/>
  <c r="F350" i="4"/>
  <c r="F358" i="4"/>
  <c r="F362" i="4"/>
  <c r="F370" i="4"/>
  <c r="F378" i="4"/>
  <c r="F386" i="4"/>
  <c r="F394" i="4"/>
  <c r="F304" i="4"/>
  <c r="F308" i="4"/>
  <c r="F312" i="4"/>
  <c r="F316" i="4"/>
  <c r="F320" i="4"/>
  <c r="F324" i="4"/>
  <c r="F328" i="4"/>
  <c r="F332" i="4"/>
  <c r="F336" i="4"/>
  <c r="F340" i="4"/>
  <c r="F344" i="4"/>
  <c r="F348" i="4"/>
  <c r="F352" i="4"/>
  <c r="F356" i="4"/>
  <c r="F360" i="4"/>
  <c r="F364" i="4"/>
  <c r="F368" i="4"/>
  <c r="F372" i="4"/>
  <c r="F376" i="4"/>
  <c r="F380" i="4"/>
  <c r="F384" i="4"/>
  <c r="F388" i="4"/>
  <c r="F392" i="4"/>
  <c r="F396" i="4"/>
  <c r="F400" i="4"/>
  <c r="F401" i="4"/>
  <c r="F409" i="4"/>
  <c r="F417" i="4"/>
  <c r="F425" i="4"/>
  <c r="F433" i="4"/>
  <c r="F441" i="4"/>
  <c r="F449" i="4"/>
  <c r="F457" i="4"/>
  <c r="F465" i="4"/>
  <c r="F473" i="4"/>
  <c r="F481" i="4"/>
  <c r="F493" i="4"/>
  <c r="F402" i="4"/>
  <c r="F410" i="4"/>
  <c r="F418" i="4"/>
  <c r="F426" i="4"/>
  <c r="F434" i="4"/>
  <c r="F442" i="4"/>
  <c r="F450" i="4"/>
  <c r="F458" i="4"/>
  <c r="F466" i="4"/>
  <c r="F474" i="4"/>
  <c r="F482" i="4"/>
  <c r="F490" i="4"/>
  <c r="F498" i="4"/>
  <c r="F403" i="4"/>
  <c r="F407" i="4"/>
  <c r="F411" i="4"/>
  <c r="F415" i="4"/>
  <c r="F419" i="4"/>
  <c r="F423" i="4"/>
  <c r="F427" i="4"/>
  <c r="F431" i="4"/>
  <c r="F435" i="4"/>
  <c r="F185" i="4"/>
  <c r="F439" i="4"/>
  <c r="F443" i="4"/>
  <c r="F447" i="4"/>
  <c r="F451" i="4"/>
  <c r="F455" i="4"/>
  <c r="F459" i="4"/>
  <c r="F463" i="4"/>
  <c r="F467" i="4"/>
  <c r="F471" i="4"/>
  <c r="F475" i="4"/>
  <c r="F479" i="4"/>
  <c r="F483" i="4"/>
  <c r="F487" i="4"/>
  <c r="F491" i="4"/>
  <c r="F495" i="4"/>
  <c r="F499" i="4"/>
  <c r="F405" i="4"/>
  <c r="F413" i="4"/>
  <c r="F421" i="4"/>
  <c r="F429" i="4"/>
  <c r="F437" i="4"/>
  <c r="F445" i="4"/>
  <c r="F453" i="4"/>
  <c r="F461" i="4"/>
  <c r="F469" i="4"/>
  <c r="F477" i="4"/>
  <c r="F485" i="4"/>
  <c r="F489" i="4"/>
  <c r="F497" i="4"/>
  <c r="F406" i="4"/>
  <c r="F414" i="4"/>
  <c r="F422" i="4"/>
  <c r="F430" i="4"/>
  <c r="F438" i="4"/>
  <c r="F446" i="4"/>
  <c r="F454" i="4"/>
  <c r="F462" i="4"/>
  <c r="F470" i="4"/>
  <c r="F478" i="4"/>
  <c r="F486" i="4"/>
  <c r="F494" i="4"/>
  <c r="F404" i="4"/>
  <c r="F408" i="4"/>
  <c r="F412" i="4"/>
  <c r="F416" i="4"/>
  <c r="F420" i="4"/>
  <c r="F424" i="4"/>
  <c r="F428" i="4"/>
  <c r="F432" i="4"/>
  <c r="F436" i="4"/>
  <c r="F440" i="4"/>
  <c r="F444" i="4"/>
  <c r="F448" i="4"/>
  <c r="F452" i="4"/>
  <c r="F456" i="4"/>
  <c r="F460" i="4"/>
  <c r="F464" i="4"/>
  <c r="F468" i="4"/>
  <c r="F472" i="4"/>
  <c r="F476" i="4"/>
  <c r="F480" i="4"/>
  <c r="F484" i="4"/>
  <c r="F488" i="4"/>
  <c r="F492" i="4"/>
  <c r="F496" i="4"/>
  <c r="F500" i="4"/>
  <c r="F502" i="4"/>
  <c r="F510" i="4"/>
  <c r="F514" i="4"/>
  <c r="F522" i="4"/>
  <c r="F526" i="4"/>
  <c r="F534" i="4"/>
  <c r="F538" i="4"/>
  <c r="F546" i="4"/>
  <c r="F550" i="4"/>
  <c r="F558" i="4"/>
  <c r="F562" i="4"/>
  <c r="F570" i="4"/>
  <c r="F574" i="4"/>
  <c r="F507" i="4"/>
  <c r="F511" i="4"/>
  <c r="F519" i="4"/>
  <c r="F523" i="4"/>
  <c r="F531" i="4"/>
  <c r="F535" i="4"/>
  <c r="F543" i="4"/>
  <c r="F551" i="4"/>
  <c r="F555" i="4"/>
  <c r="F563" i="4"/>
  <c r="F567" i="4"/>
  <c r="F575" i="4"/>
  <c r="F504" i="4"/>
  <c r="F512" i="4"/>
  <c r="F516" i="4"/>
  <c r="F524" i="4"/>
  <c r="F528" i="4"/>
  <c r="F536" i="4"/>
  <c r="F501" i="4"/>
  <c r="F505" i="4"/>
  <c r="F509" i="4"/>
  <c r="F513" i="4"/>
  <c r="F517" i="4"/>
  <c r="F521" i="4"/>
  <c r="F525" i="4"/>
  <c r="F529" i="4"/>
  <c r="F533" i="4"/>
  <c r="F537" i="4"/>
  <c r="F541" i="4"/>
  <c r="F545" i="4"/>
  <c r="F549" i="4"/>
  <c r="F553" i="4"/>
  <c r="F557" i="4"/>
  <c r="F561" i="4"/>
  <c r="F565" i="4"/>
  <c r="F569" i="4"/>
  <c r="F573" i="4"/>
  <c r="F506" i="4"/>
  <c r="F518" i="4"/>
  <c r="F530" i="4"/>
  <c r="F542" i="4"/>
  <c r="F554" i="4"/>
  <c r="F566" i="4"/>
  <c r="F503" i="4"/>
  <c r="F515" i="4"/>
  <c r="F527" i="4"/>
  <c r="F539" i="4"/>
  <c r="F547" i="4"/>
  <c r="F559" i="4"/>
  <c r="F571" i="4"/>
  <c r="F508" i="4"/>
  <c r="F520" i="4"/>
  <c r="F532" i="4"/>
  <c r="F540" i="4"/>
  <c r="F544" i="4"/>
  <c r="F548" i="4"/>
  <c r="F552" i="4"/>
  <c r="F556" i="4"/>
  <c r="F560" i="4"/>
  <c r="F564" i="4"/>
  <c r="F568" i="4"/>
  <c r="F572" i="4"/>
  <c r="F576" i="4"/>
  <c r="M256" i="1"/>
  <c r="M1011" i="1"/>
  <c r="G1" i="4"/>
  <c r="G9" i="4"/>
  <c r="G17" i="4"/>
  <c r="G25" i="4"/>
  <c r="G41" i="4"/>
  <c r="G57" i="4"/>
  <c r="G61" i="4"/>
  <c r="G77" i="4"/>
  <c r="G81" i="4"/>
  <c r="G101" i="4"/>
  <c r="G117" i="4"/>
  <c r="G133" i="4"/>
  <c r="G149" i="4"/>
  <c r="G165" i="4"/>
  <c r="G181" i="4"/>
  <c r="G201" i="4"/>
  <c r="G217" i="4"/>
  <c r="G233" i="4"/>
  <c r="G249" i="4"/>
  <c r="G265" i="4"/>
  <c r="G281" i="4"/>
  <c r="G297" i="4"/>
  <c r="G313" i="4"/>
  <c r="G345" i="4"/>
  <c r="G377" i="4"/>
  <c r="G325" i="4"/>
  <c r="G357" i="4"/>
  <c r="G389" i="4"/>
  <c r="G409" i="4"/>
  <c r="G441" i="4"/>
  <c r="G473" i="4"/>
  <c r="G421" i="4"/>
  <c r="G453" i="4"/>
  <c r="G485" i="4"/>
  <c r="G505" i="4"/>
  <c r="G521" i="4"/>
  <c r="G537" i="4"/>
  <c r="G553" i="4"/>
  <c r="G569" i="4"/>
  <c r="G13" i="4"/>
  <c r="G29" i="4"/>
  <c r="G45" i="4"/>
  <c r="G89" i="4"/>
  <c r="G105" i="4"/>
  <c r="G137" i="4"/>
  <c r="G169" i="4"/>
  <c r="G205" i="4"/>
  <c r="G253" i="4"/>
  <c r="G269" i="4"/>
  <c r="G321" i="4"/>
  <c r="G385" i="4"/>
  <c r="G301" i="4"/>
  <c r="G365" i="4"/>
  <c r="G417" i="4"/>
  <c r="G449" i="4"/>
  <c r="G185" i="4"/>
  <c r="G461" i="4"/>
  <c r="G525" i="4"/>
  <c r="G557" i="4"/>
  <c r="G33" i="4"/>
  <c r="G109" i="4"/>
  <c r="G141" i="4"/>
  <c r="G173" i="4"/>
  <c r="G225" i="4"/>
  <c r="G241" i="4"/>
  <c r="G273" i="4"/>
  <c r="G361" i="4"/>
  <c r="G393" i="4"/>
  <c r="G341" i="4"/>
  <c r="G373" i="4"/>
  <c r="G457" i="4"/>
  <c r="G437" i="4"/>
  <c r="G497" i="4"/>
  <c r="G529" i="4"/>
  <c r="G561" i="4"/>
  <c r="G21" i="4"/>
  <c r="G37" i="4"/>
  <c r="G53" i="4"/>
  <c r="G73" i="4"/>
  <c r="G93" i="4"/>
  <c r="G113" i="4"/>
  <c r="G129" i="4"/>
  <c r="G145" i="4"/>
  <c r="G161" i="4"/>
  <c r="G177" i="4"/>
  <c r="G197" i="4"/>
  <c r="G213" i="4"/>
  <c r="G229" i="4"/>
  <c r="G245" i="4"/>
  <c r="G261" i="4"/>
  <c r="G277" i="4"/>
  <c r="G293" i="4"/>
  <c r="G305" i="4"/>
  <c r="G337" i="4"/>
  <c r="G369" i="4"/>
  <c r="G317" i="4"/>
  <c r="G349" i="4"/>
  <c r="G381" i="4"/>
  <c r="G401" i="4"/>
  <c r="G433" i="4"/>
  <c r="G465" i="4"/>
  <c r="G413" i="4"/>
  <c r="G445" i="4"/>
  <c r="G477" i="4"/>
  <c r="G501" i="4"/>
  <c r="G517" i="4"/>
  <c r="G533" i="4"/>
  <c r="G549" i="4"/>
  <c r="G565" i="4"/>
  <c r="G65" i="4"/>
  <c r="G121" i="4"/>
  <c r="G153" i="4"/>
  <c r="G189" i="4"/>
  <c r="G221" i="4"/>
  <c r="G237" i="4"/>
  <c r="G285" i="4"/>
  <c r="G353" i="4"/>
  <c r="G333" i="4"/>
  <c r="G397" i="4"/>
  <c r="G481" i="4"/>
  <c r="G429" i="4"/>
  <c r="G489" i="4"/>
  <c r="G509" i="4"/>
  <c r="G541" i="4"/>
  <c r="G573" i="4"/>
  <c r="G5" i="4"/>
  <c r="G49" i="4"/>
  <c r="G69" i="4"/>
  <c r="G97" i="4"/>
  <c r="G85" i="4"/>
  <c r="G125" i="4"/>
  <c r="G157" i="4"/>
  <c r="G193" i="4"/>
  <c r="G209" i="4"/>
  <c r="G257" i="4"/>
  <c r="G289" i="4"/>
  <c r="G329" i="4"/>
  <c r="G309" i="4"/>
  <c r="G425" i="4"/>
  <c r="G493" i="4"/>
  <c r="G405" i="4"/>
  <c r="G469" i="4"/>
  <c r="G513" i="4"/>
  <c r="G545" i="4"/>
  <c r="E137" i="5" l="1"/>
  <c r="E129" i="5"/>
  <c r="E118" i="5"/>
  <c r="E102" i="5"/>
  <c r="E124" i="5"/>
  <c r="E107" i="5"/>
  <c r="E78" i="5"/>
  <c r="E83" i="5"/>
  <c r="E73" i="5"/>
  <c r="E65" i="5"/>
  <c r="E53" i="5"/>
  <c r="E49" i="5"/>
  <c r="E40" i="5"/>
  <c r="E32" i="5"/>
  <c r="E22" i="5"/>
  <c r="E25" i="5"/>
  <c r="E18" i="5"/>
  <c r="E13" i="5"/>
  <c r="E2" i="5"/>
  <c r="E144" i="5"/>
  <c r="E136" i="5"/>
  <c r="E128" i="5"/>
  <c r="E123" i="5"/>
  <c r="E108" i="5"/>
  <c r="E121" i="5"/>
  <c r="E100" i="5"/>
  <c r="E84" i="5"/>
  <c r="E89" i="5"/>
  <c r="E72" i="5"/>
  <c r="E60" i="5"/>
  <c r="E56" i="5"/>
  <c r="E48" i="5"/>
  <c r="E39" i="5"/>
  <c r="E31" i="5"/>
  <c r="E17" i="5"/>
  <c r="E142" i="5"/>
  <c r="E138" i="5"/>
  <c r="E134" i="5"/>
  <c r="E130" i="5"/>
  <c r="E126" i="5"/>
  <c r="E120" i="5"/>
  <c r="E112" i="5"/>
  <c r="E104" i="5"/>
  <c r="E117" i="5"/>
  <c r="E109" i="5"/>
  <c r="E101" i="5"/>
  <c r="E96" i="5"/>
  <c r="E88" i="5"/>
  <c r="E80" i="5"/>
  <c r="E93" i="5"/>
  <c r="E85" i="5"/>
  <c r="E77" i="5"/>
  <c r="E74" i="5"/>
  <c r="E70" i="5"/>
  <c r="E66" i="5"/>
  <c r="E62" i="5"/>
  <c r="E58" i="5"/>
  <c r="E54" i="5"/>
  <c r="E50" i="5"/>
  <c r="E45" i="5"/>
  <c r="E41" i="5"/>
  <c r="E37" i="5"/>
  <c r="E33" i="5"/>
  <c r="E29" i="5"/>
  <c r="E24" i="5"/>
  <c r="E19" i="5"/>
  <c r="E14" i="5"/>
  <c r="E10" i="5"/>
  <c r="E6" i="5"/>
  <c r="E141" i="5"/>
  <c r="E133" i="5"/>
  <c r="E125" i="5"/>
  <c r="E110" i="5"/>
  <c r="E115" i="5"/>
  <c r="E94" i="5"/>
  <c r="E86" i="5"/>
  <c r="E99" i="5"/>
  <c r="E91" i="5"/>
  <c r="E69" i="5"/>
  <c r="E61" i="5"/>
  <c r="E57" i="5"/>
  <c r="E44" i="5"/>
  <c r="E36" i="5"/>
  <c r="E28" i="5"/>
  <c r="E9" i="5"/>
  <c r="E140" i="5"/>
  <c r="E132" i="5"/>
  <c r="E116" i="5"/>
  <c r="E47" i="5"/>
  <c r="E113" i="5"/>
  <c r="E105" i="5"/>
  <c r="E92" i="5"/>
  <c r="E76" i="5"/>
  <c r="E97" i="5"/>
  <c r="E81" i="5"/>
  <c r="E68" i="5"/>
  <c r="E64" i="5"/>
  <c r="E52" i="5"/>
  <c r="E43" i="5"/>
  <c r="E35" i="5"/>
  <c r="E27" i="5"/>
  <c r="E23" i="5"/>
  <c r="E12" i="5"/>
  <c r="E8" i="5"/>
  <c r="E4" i="5"/>
  <c r="E143" i="5"/>
  <c r="E139" i="5"/>
  <c r="E135" i="5"/>
  <c r="E131" i="5"/>
  <c r="E127" i="5"/>
  <c r="E122" i="5"/>
  <c r="E114" i="5"/>
  <c r="E106" i="5"/>
  <c r="E119" i="5"/>
  <c r="E111" i="5"/>
  <c r="E103" i="5"/>
  <c r="E98" i="5"/>
  <c r="E90" i="5"/>
  <c r="E82" i="5"/>
  <c r="E95" i="5"/>
  <c r="E87" i="5"/>
  <c r="E79" i="5"/>
  <c r="E75" i="5"/>
  <c r="E71" i="5"/>
  <c r="E67" i="5"/>
  <c r="E63" i="5"/>
  <c r="E59" i="5"/>
  <c r="E55" i="5"/>
  <c r="E51" i="5"/>
  <c r="E46" i="5"/>
  <c r="E42" i="5"/>
  <c r="E38" i="5"/>
  <c r="E34" i="5"/>
  <c r="E30" i="5"/>
  <c r="E26" i="5"/>
  <c r="E21" i="5"/>
  <c r="E20" i="5"/>
  <c r="E16" i="5"/>
  <c r="E15" i="5"/>
  <c r="E11" i="5"/>
  <c r="E7" i="5"/>
  <c r="E5" i="5"/>
  <c r="E3" i="5"/>
  <c r="E1" i="5"/>
  <c r="F137" i="5"/>
  <c r="F41" i="5"/>
  <c r="F93" i="5"/>
  <c r="F25" i="5"/>
  <c r="F21" i="5"/>
  <c r="F81" i="5"/>
  <c r="F57" i="5"/>
  <c r="F73" i="5"/>
  <c r="F9" i="5"/>
  <c r="F37" i="5"/>
  <c r="F17" i="5"/>
  <c r="F89" i="5"/>
  <c r="F29" i="5"/>
  <c r="F1" i="5"/>
  <c r="F113" i="5"/>
  <c r="F133" i="5"/>
  <c r="F13" i="5"/>
  <c r="F125" i="5"/>
  <c r="F69" i="5"/>
  <c r="F121" i="5"/>
  <c r="F109" i="5"/>
  <c r="F101" i="5"/>
  <c r="F97" i="5"/>
  <c r="F49" i="5"/>
  <c r="F77" i="5"/>
  <c r="F61" i="5"/>
  <c r="F129" i="5"/>
  <c r="F85" i="5"/>
  <c r="F105" i="5"/>
  <c r="F53" i="5"/>
  <c r="F45" i="5"/>
  <c r="F65" i="5"/>
  <c r="F33" i="5"/>
  <c r="F141" i="5"/>
  <c r="F117" i="5"/>
  <c r="F5" i="5"/>
  <c r="D27" i="6" l="1"/>
  <c r="D18" i="6"/>
  <c r="D34" i="6"/>
  <c r="D9" i="6"/>
  <c r="D22" i="6"/>
  <c r="D2" i="6"/>
  <c r="D29" i="6"/>
  <c r="D17" i="6"/>
  <c r="D33" i="6"/>
  <c r="D15" i="6"/>
  <c r="D1" i="6"/>
  <c r="D6" i="6"/>
  <c r="D16" i="6"/>
  <c r="D32" i="6"/>
  <c r="D8" i="6"/>
  <c r="D12" i="6"/>
  <c r="D20" i="6"/>
  <c r="D30" i="6"/>
  <c r="D23" i="6"/>
  <c r="D7" i="6"/>
  <c r="D13" i="6"/>
  <c r="D21" i="6"/>
  <c r="D5" i="6"/>
  <c r="D14" i="6"/>
  <c r="D25" i="6"/>
  <c r="D36" i="6"/>
  <c r="D10" i="6"/>
  <c r="D24" i="6"/>
  <c r="D26" i="6"/>
  <c r="D4" i="6"/>
  <c r="D3" i="6"/>
  <c r="D11" i="6"/>
  <c r="D28" i="6"/>
  <c r="D31" i="6"/>
  <c r="D19" i="6"/>
  <c r="D35" i="6"/>
  <c r="E9" i="6"/>
  <c r="E25" i="6"/>
  <c r="E5" i="6"/>
  <c r="E33" i="6"/>
  <c r="E13" i="6"/>
  <c r="E17" i="6"/>
  <c r="E21" i="6"/>
  <c r="E29" i="6"/>
  <c r="E1" i="6"/>
  <c r="C2" i="7" l="1"/>
  <c r="C1" i="7"/>
  <c r="C8" i="7"/>
  <c r="C6" i="7"/>
  <c r="C7" i="7"/>
  <c r="C4" i="7"/>
  <c r="C9" i="7"/>
  <c r="C5" i="7"/>
  <c r="C3" i="7"/>
  <c r="D1" i="7"/>
  <c r="D4" i="7"/>
  <c r="D7" i="7"/>
  <c r="B2" i="8" l="1"/>
  <c r="B1" i="8"/>
  <c r="B3" i="8"/>
  <c r="C1" i="8"/>
  <c r="B19" i="3" l="1"/>
</calcChain>
</file>

<file path=xl/sharedStrings.xml><?xml version="1.0" encoding="utf-8"?>
<sst xmlns="http://schemas.openxmlformats.org/spreadsheetml/2006/main" count="59" uniqueCount="46">
  <si>
    <t>PV</t>
  </si>
  <si>
    <t>TES</t>
  </si>
  <si>
    <t>bat</t>
  </si>
  <si>
    <t>appl scale</t>
  </si>
  <si>
    <t>EPB</t>
  </si>
  <si>
    <t>buildingscale</t>
  </si>
  <si>
    <t>m²</t>
  </si>
  <si>
    <t>volume thermal energy storage</t>
  </si>
  <si>
    <t>liter</t>
  </si>
  <si>
    <t>Battery</t>
  </si>
  <si>
    <t>Wh</t>
  </si>
  <si>
    <t xml:space="preserve">Energy use appliances </t>
  </si>
  <si>
    <t>kWh/a</t>
  </si>
  <si>
    <t>appliance scale</t>
  </si>
  <si>
    <t>Energy performance building</t>
  </si>
  <si>
    <t>kWh/m²a</t>
  </si>
  <si>
    <t>net heated surface building</t>
  </si>
  <si>
    <t>Calculated solar fraction</t>
  </si>
  <si>
    <t>%</t>
  </si>
  <si>
    <t>yearly electricity production photovoltaic solar system</t>
  </si>
  <si>
    <t>kWh</t>
  </si>
  <si>
    <t>reference surface photovoltaic system</t>
  </si>
  <si>
    <t>Download the free software that adds cubic and other spline functions as well as linear interpolation to Microsoft Excel: www.srs1software.com</t>
  </si>
  <si>
    <t>Restart the computer to activate the new software.</t>
  </si>
  <si>
    <t>Calculation tool is developed with the following reference case:</t>
  </si>
  <si>
    <t>Electricity production photovoltaic panel</t>
  </si>
  <si>
    <t>kWh/m²</t>
  </si>
  <si>
    <t>Efficiency inverter photovoltaic system</t>
  </si>
  <si>
    <t>Efficiency inverter</t>
  </si>
  <si>
    <t>orientation solar panels</t>
  </si>
  <si>
    <t>°</t>
  </si>
  <si>
    <t>slope solar panels</t>
  </si>
  <si>
    <t>south</t>
  </si>
  <si>
    <t>Storage domestic hot water</t>
  </si>
  <si>
    <t>heating system</t>
  </si>
  <si>
    <t>under floor heating</t>
  </si>
  <si>
    <t>input</t>
  </si>
  <si>
    <t>surface solar panels</t>
  </si>
  <si>
    <t>Thermal energy storage</t>
  </si>
  <si>
    <t>Appliances</t>
  </si>
  <si>
    <t>building scale</t>
  </si>
  <si>
    <t>Solar fraction of a photovoltaic system for a low energy building with heat pump and under floor heating</t>
  </si>
  <si>
    <t xml:space="preserve">This research was supported by the Burnay Price donated by ATIC </t>
  </si>
  <si>
    <t xml:space="preserve">(Royal Society for Heating, Ventilation and Climatisation) and the </t>
  </si>
  <si>
    <t>Department of Flow, Heat and Combustion Mechanics, Ghent University</t>
  </si>
  <si>
    <t>Researcher:  Hugo Monteyne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</si>
</sst>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3" borderId="0" xfId="0" applyNumberForma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16</xdr:row>
      <xdr:rowOff>0</xdr:rowOff>
    </xdr:from>
    <xdr:to>
      <xdr:col>10</xdr:col>
      <xdr:colOff>581025</xdr:colOff>
      <xdr:row>22</xdr:row>
      <xdr:rowOff>114300</xdr:rowOff>
    </xdr:to>
    <xdr:pic>
      <xdr:nvPicPr>
        <xdr:cNvPr id="3" name="Afbeelding 2" descr="https://datacorner.repquest.com/images/trainer-logos/ATIC-big.png?v=1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3219450"/>
          <a:ext cx="1800225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16</xdr:row>
      <xdr:rowOff>0</xdr:rowOff>
    </xdr:from>
    <xdr:to>
      <xdr:col>14</xdr:col>
      <xdr:colOff>390525</xdr:colOff>
      <xdr:row>22</xdr:row>
      <xdr:rowOff>142582</xdr:rowOff>
    </xdr:to>
    <xdr:pic>
      <xdr:nvPicPr>
        <xdr:cNvPr id="5" name="Afbeelding 4" descr="http://www.marinebiology.ugent.be/sites/default/files/logo_UGent_EN_RGB_2400_kleur_witbg%5B1%5D_0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175" y="3219450"/>
          <a:ext cx="1609725" cy="12855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3"/>
  <sheetViews>
    <sheetView tabSelected="1" workbookViewId="0">
      <selection activeCell="F20" sqref="F20"/>
    </sheetView>
  </sheetViews>
  <sheetFormatPr defaultRowHeight="15" x14ac:dyDescent="0.25"/>
  <cols>
    <col min="1" max="1" width="51.85546875" customWidth="1"/>
  </cols>
  <sheetData>
    <row r="2" spans="1:16" ht="28.5" x14ac:dyDescent="0.45">
      <c r="A2" s="6" t="s">
        <v>41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5" spans="1:16" x14ac:dyDescent="0.25">
      <c r="B5" s="2" t="s">
        <v>36</v>
      </c>
    </row>
    <row r="9" spans="1:16" x14ac:dyDescent="0.25">
      <c r="A9" t="s">
        <v>27</v>
      </c>
      <c r="B9" s="2">
        <v>90.25</v>
      </c>
      <c r="C9" t="s">
        <v>18</v>
      </c>
      <c r="I9" t="s">
        <v>42</v>
      </c>
    </row>
    <row r="10" spans="1:16" x14ac:dyDescent="0.25">
      <c r="A10" t="s">
        <v>19</v>
      </c>
      <c r="B10" s="2">
        <v>16600</v>
      </c>
      <c r="C10" t="s">
        <v>20</v>
      </c>
      <c r="I10" t="s">
        <v>43</v>
      </c>
    </row>
    <row r="11" spans="1:16" x14ac:dyDescent="0.25">
      <c r="A11" t="s">
        <v>7</v>
      </c>
      <c r="B11" s="2">
        <v>0</v>
      </c>
      <c r="C11" t="s">
        <v>8</v>
      </c>
      <c r="I11" t="s">
        <v>44</v>
      </c>
    </row>
    <row r="12" spans="1:16" x14ac:dyDescent="0.25">
      <c r="A12" t="s">
        <v>9</v>
      </c>
      <c r="B12" s="2">
        <v>8000</v>
      </c>
      <c r="C12" t="s">
        <v>10</v>
      </c>
    </row>
    <row r="13" spans="1:16" x14ac:dyDescent="0.25">
      <c r="A13" t="s">
        <v>11</v>
      </c>
      <c r="B13" s="2">
        <v>2506</v>
      </c>
      <c r="C13" t="s">
        <v>12</v>
      </c>
      <c r="I13" t="s">
        <v>45</v>
      </c>
    </row>
    <row r="14" spans="1:16" x14ac:dyDescent="0.25">
      <c r="A14" t="s">
        <v>14</v>
      </c>
      <c r="B14" s="2">
        <v>63.823900000000002</v>
      </c>
      <c r="C14" t="s">
        <v>15</v>
      </c>
    </row>
    <row r="15" spans="1:16" x14ac:dyDescent="0.25">
      <c r="A15" t="s">
        <v>16</v>
      </c>
      <c r="B15" s="2">
        <v>146.36000000000001</v>
      </c>
      <c r="C15" t="s">
        <v>6</v>
      </c>
    </row>
    <row r="19" spans="1:10" x14ac:dyDescent="0.25">
      <c r="A19" s="3" t="s">
        <v>17</v>
      </c>
      <c r="B19" s="1" t="e">
        <f ca="1">Calculation_BuildingSurface!C1</f>
        <v>#NAME?</v>
      </c>
      <c r="C19" s="3" t="s">
        <v>18</v>
      </c>
    </row>
    <row r="27" spans="1:10" x14ac:dyDescent="0.25">
      <c r="A27" s="4" t="s">
        <v>22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23</v>
      </c>
      <c r="B28" s="4"/>
      <c r="C28" s="4"/>
      <c r="D28" s="4"/>
      <c r="E28" s="4"/>
      <c r="F28" s="4"/>
      <c r="G28" s="4"/>
      <c r="H28" s="4"/>
      <c r="I28" s="4"/>
      <c r="J28" s="4"/>
    </row>
    <row r="30" spans="1:10" x14ac:dyDescent="0.25">
      <c r="A30" t="s">
        <v>24</v>
      </c>
    </row>
    <row r="31" spans="1:10" x14ac:dyDescent="0.25">
      <c r="A31" t="s">
        <v>25</v>
      </c>
      <c r="B31">
        <v>166</v>
      </c>
      <c r="C31" t="s">
        <v>26</v>
      </c>
    </row>
    <row r="32" spans="1:10" x14ac:dyDescent="0.25">
      <c r="A32" t="s">
        <v>28</v>
      </c>
      <c r="B32">
        <v>90.25</v>
      </c>
      <c r="C32" t="s">
        <v>18</v>
      </c>
    </row>
    <row r="33" spans="1:6" x14ac:dyDescent="0.25">
      <c r="A33" t="s">
        <v>16</v>
      </c>
      <c r="B33">
        <v>146.36000000000001</v>
      </c>
      <c r="C33" t="s">
        <v>6</v>
      </c>
    </row>
    <row r="34" spans="1:6" x14ac:dyDescent="0.25">
      <c r="A34" t="s">
        <v>31</v>
      </c>
      <c r="B34">
        <v>50</v>
      </c>
      <c r="C34" t="s">
        <v>30</v>
      </c>
    </row>
    <row r="35" spans="1:6" x14ac:dyDescent="0.25">
      <c r="A35" t="s">
        <v>29</v>
      </c>
      <c r="B35" t="s">
        <v>32</v>
      </c>
    </row>
    <row r="36" spans="1:6" x14ac:dyDescent="0.25">
      <c r="A36" t="s">
        <v>33</v>
      </c>
      <c r="B36">
        <v>400</v>
      </c>
      <c r="C36" t="s">
        <v>8</v>
      </c>
    </row>
    <row r="37" spans="1:6" x14ac:dyDescent="0.25">
      <c r="A37" t="s">
        <v>34</v>
      </c>
      <c r="B37" t="s">
        <v>35</v>
      </c>
    </row>
    <row r="38" spans="1:6" x14ac:dyDescent="0.25">
      <c r="A38" t="s">
        <v>37</v>
      </c>
      <c r="B38">
        <v>12.5</v>
      </c>
      <c r="C38">
        <v>25</v>
      </c>
      <c r="D38">
        <v>50</v>
      </c>
      <c r="E38">
        <v>100</v>
      </c>
      <c r="F38" t="s">
        <v>6</v>
      </c>
    </row>
    <row r="39" spans="1:6" x14ac:dyDescent="0.25">
      <c r="A39" t="s">
        <v>38</v>
      </c>
      <c r="B39">
        <v>0</v>
      </c>
      <c r="C39">
        <v>500</v>
      </c>
      <c r="D39">
        <v>1000</v>
      </c>
      <c r="E39">
        <v>2000</v>
      </c>
      <c r="F39" t="s">
        <v>8</v>
      </c>
    </row>
    <row r="40" spans="1:6" x14ac:dyDescent="0.25">
      <c r="A40" t="s">
        <v>9</v>
      </c>
      <c r="B40">
        <v>0</v>
      </c>
      <c r="C40">
        <v>2000</v>
      </c>
      <c r="D40">
        <v>4000</v>
      </c>
      <c r="E40">
        <v>8000</v>
      </c>
      <c r="F40" t="s">
        <v>10</v>
      </c>
    </row>
    <row r="41" spans="1:6" x14ac:dyDescent="0.25">
      <c r="A41" t="s">
        <v>39</v>
      </c>
      <c r="B41">
        <v>0</v>
      </c>
      <c r="C41">
        <v>1253</v>
      </c>
      <c r="D41">
        <v>2505</v>
      </c>
      <c r="E41">
        <v>5010</v>
      </c>
      <c r="F41" t="s">
        <v>12</v>
      </c>
    </row>
    <row r="42" spans="1:6" x14ac:dyDescent="0.25">
      <c r="A42" t="s">
        <v>14</v>
      </c>
      <c r="B42">
        <v>16.11</v>
      </c>
      <c r="C42">
        <v>29.33</v>
      </c>
      <c r="D42">
        <v>63.82</v>
      </c>
      <c r="F42" t="s">
        <v>15</v>
      </c>
    </row>
    <row r="43" spans="1:6" x14ac:dyDescent="0.25">
      <c r="A43" t="s">
        <v>40</v>
      </c>
      <c r="B43">
        <v>0.5</v>
      </c>
      <c r="C43">
        <v>1</v>
      </c>
      <c r="D43">
        <v>2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04"/>
  <sheetViews>
    <sheetView topLeftCell="A523" workbookViewId="0">
      <selection activeCell="J21" sqref="J21"/>
    </sheetView>
  </sheetViews>
  <sheetFormatPr defaultRowHeight="15" x14ac:dyDescent="0.25"/>
  <cols>
    <col min="13" max="13" width="15.5703125" customWidth="1"/>
  </cols>
  <sheetData>
    <row r="1" spans="1:13" x14ac:dyDescent="0.25">
      <c r="A1">
        <v>12.5</v>
      </c>
      <c r="B1">
        <v>0</v>
      </c>
      <c r="C1">
        <v>0</v>
      </c>
      <c r="D1">
        <v>0</v>
      </c>
      <c r="E1">
        <v>16.11</v>
      </c>
      <c r="F1">
        <v>0.5</v>
      </c>
      <c r="G1">
        <v>9.6472743601585105</v>
      </c>
      <c r="H1" t="s">
        <v>0</v>
      </c>
      <c r="I1" t="s">
        <v>1</v>
      </c>
      <c r="J1" t="s">
        <v>2</v>
      </c>
      <c r="K1" t="s">
        <v>3</v>
      </c>
      <c r="L1" t="s">
        <v>4</v>
      </c>
      <c r="M1" t="s">
        <v>5</v>
      </c>
    </row>
    <row r="2" spans="1:13" x14ac:dyDescent="0.25">
      <c r="A2">
        <v>25</v>
      </c>
      <c r="B2">
        <v>0</v>
      </c>
      <c r="C2">
        <v>0</v>
      </c>
      <c r="D2">
        <v>0</v>
      </c>
      <c r="E2">
        <v>16.11</v>
      </c>
      <c r="F2">
        <v>0.5</v>
      </c>
      <c r="G2">
        <v>16.1826569100031</v>
      </c>
    </row>
    <row r="3" spans="1:13" x14ac:dyDescent="0.25">
      <c r="A3">
        <v>50</v>
      </c>
      <c r="B3">
        <v>0</v>
      </c>
      <c r="C3">
        <v>0</v>
      </c>
      <c r="D3">
        <v>0</v>
      </c>
      <c r="E3">
        <v>16.11</v>
      </c>
      <c r="F3">
        <v>0.5</v>
      </c>
      <c r="G3">
        <v>21.103760492299699</v>
      </c>
    </row>
    <row r="4" spans="1:13" x14ac:dyDescent="0.25">
      <c r="A4">
        <v>100</v>
      </c>
      <c r="B4">
        <v>0</v>
      </c>
      <c r="C4">
        <v>0</v>
      </c>
      <c r="D4">
        <v>0</v>
      </c>
      <c r="E4">
        <v>16.11</v>
      </c>
      <c r="F4">
        <v>0.5</v>
      </c>
      <c r="G4">
        <v>26.649004776807502</v>
      </c>
    </row>
    <row r="5" spans="1:13" x14ac:dyDescent="0.25">
      <c r="A5">
        <v>12.5</v>
      </c>
      <c r="B5">
        <v>500</v>
      </c>
      <c r="C5">
        <v>0</v>
      </c>
      <c r="D5">
        <v>0</v>
      </c>
      <c r="E5">
        <v>16.11</v>
      </c>
      <c r="F5">
        <v>0.5</v>
      </c>
      <c r="G5">
        <v>11.2920865317337</v>
      </c>
    </row>
    <row r="6" spans="1:13" x14ac:dyDescent="0.25">
      <c r="A6">
        <v>25</v>
      </c>
      <c r="B6">
        <v>500</v>
      </c>
      <c r="C6">
        <v>0</v>
      </c>
      <c r="D6">
        <v>0</v>
      </c>
      <c r="E6">
        <v>16.11</v>
      </c>
      <c r="F6">
        <v>0.5</v>
      </c>
      <c r="G6">
        <v>36.129512470929399</v>
      </c>
    </row>
    <row r="7" spans="1:13" x14ac:dyDescent="0.25">
      <c r="A7">
        <v>50</v>
      </c>
      <c r="B7">
        <v>500</v>
      </c>
      <c r="C7">
        <v>0</v>
      </c>
      <c r="D7">
        <v>0</v>
      </c>
      <c r="E7">
        <v>16.11</v>
      </c>
      <c r="F7">
        <v>0.5</v>
      </c>
      <c r="G7">
        <v>55.975752917936703</v>
      </c>
    </row>
    <row r="8" spans="1:13" x14ac:dyDescent="0.25">
      <c r="A8">
        <v>100</v>
      </c>
      <c r="B8">
        <v>500</v>
      </c>
      <c r="C8">
        <v>0</v>
      </c>
      <c r="D8">
        <v>0</v>
      </c>
      <c r="E8">
        <v>16.11</v>
      </c>
      <c r="F8">
        <v>0.5</v>
      </c>
      <c r="G8">
        <v>70.378797059208196</v>
      </c>
    </row>
    <row r="9" spans="1:13" x14ac:dyDescent="0.25">
      <c r="A9">
        <v>12.5</v>
      </c>
      <c r="B9">
        <v>1000</v>
      </c>
      <c r="C9">
        <v>0</v>
      </c>
      <c r="D9">
        <v>0</v>
      </c>
      <c r="E9">
        <v>16.11</v>
      </c>
      <c r="F9">
        <v>0.5</v>
      </c>
      <c r="G9">
        <v>10.732225213369</v>
      </c>
    </row>
    <row r="10" spans="1:13" x14ac:dyDescent="0.25">
      <c r="A10">
        <v>25</v>
      </c>
      <c r="B10">
        <v>1000</v>
      </c>
      <c r="C10">
        <v>0</v>
      </c>
      <c r="D10">
        <v>0</v>
      </c>
      <c r="E10">
        <v>16.11</v>
      </c>
      <c r="F10">
        <v>0.5</v>
      </c>
      <c r="G10">
        <v>38.378001731905997</v>
      </c>
    </row>
    <row r="11" spans="1:13" x14ac:dyDescent="0.25">
      <c r="A11">
        <v>50</v>
      </c>
      <c r="B11">
        <v>1000</v>
      </c>
      <c r="C11">
        <v>0</v>
      </c>
      <c r="D11">
        <v>0</v>
      </c>
      <c r="E11">
        <v>16.11</v>
      </c>
      <c r="F11">
        <v>0.5</v>
      </c>
      <c r="G11">
        <v>60.041206527783302</v>
      </c>
    </row>
    <row r="12" spans="1:13" x14ac:dyDescent="0.25">
      <c r="A12">
        <v>100</v>
      </c>
      <c r="B12">
        <v>1000</v>
      </c>
      <c r="C12">
        <v>0</v>
      </c>
      <c r="D12">
        <v>0</v>
      </c>
      <c r="E12">
        <v>16.11</v>
      </c>
      <c r="F12">
        <v>0.5</v>
      </c>
      <c r="G12">
        <v>75.103999309936498</v>
      </c>
    </row>
    <row r="13" spans="1:13" x14ac:dyDescent="0.25">
      <c r="A13">
        <v>12.5</v>
      </c>
      <c r="B13">
        <v>2000</v>
      </c>
      <c r="C13">
        <v>0</v>
      </c>
      <c r="D13">
        <v>0</v>
      </c>
      <c r="E13">
        <v>16.11</v>
      </c>
      <c r="F13">
        <v>0.5</v>
      </c>
      <c r="G13">
        <v>10.513316436603899</v>
      </c>
    </row>
    <row r="14" spans="1:13" x14ac:dyDescent="0.25">
      <c r="A14">
        <v>25</v>
      </c>
      <c r="B14">
        <v>2000</v>
      </c>
      <c r="C14">
        <v>0</v>
      </c>
      <c r="D14">
        <v>0</v>
      </c>
      <c r="E14">
        <v>16.11</v>
      </c>
      <c r="F14">
        <v>0.5</v>
      </c>
      <c r="G14">
        <v>40.0571344593737</v>
      </c>
    </row>
    <row r="15" spans="1:13" x14ac:dyDescent="0.25">
      <c r="A15">
        <v>50</v>
      </c>
      <c r="B15">
        <v>2000</v>
      </c>
      <c r="C15">
        <v>0</v>
      </c>
      <c r="D15">
        <v>0</v>
      </c>
      <c r="E15">
        <v>16.11</v>
      </c>
      <c r="F15">
        <v>0.5</v>
      </c>
      <c r="G15">
        <v>63.098705719051999</v>
      </c>
    </row>
    <row r="16" spans="1:13" x14ac:dyDescent="0.25">
      <c r="A16">
        <v>100</v>
      </c>
      <c r="B16">
        <v>2000</v>
      </c>
      <c r="C16">
        <v>0</v>
      </c>
      <c r="D16">
        <v>0</v>
      </c>
      <c r="E16">
        <v>16.11</v>
      </c>
      <c r="F16">
        <v>0.5</v>
      </c>
      <c r="G16">
        <v>78.500680646923001</v>
      </c>
    </row>
    <row r="17" spans="1:7" x14ac:dyDescent="0.25">
      <c r="A17">
        <v>12.5</v>
      </c>
      <c r="B17">
        <v>0</v>
      </c>
      <c r="C17">
        <v>2000</v>
      </c>
      <c r="D17">
        <v>0</v>
      </c>
      <c r="E17">
        <v>16.11</v>
      </c>
      <c r="F17">
        <v>0.5</v>
      </c>
      <c r="G17">
        <v>60.972366054100398</v>
      </c>
    </row>
    <row r="18" spans="1:7" x14ac:dyDescent="0.25">
      <c r="A18">
        <v>25</v>
      </c>
      <c r="B18">
        <v>0</v>
      </c>
      <c r="C18">
        <v>2000</v>
      </c>
      <c r="D18">
        <v>0</v>
      </c>
      <c r="E18">
        <v>16.11</v>
      </c>
      <c r="F18">
        <v>0.5</v>
      </c>
      <c r="G18">
        <v>69.610516606946504</v>
      </c>
    </row>
    <row r="19" spans="1:7" x14ac:dyDescent="0.25">
      <c r="A19">
        <v>50</v>
      </c>
      <c r="B19">
        <v>0</v>
      </c>
      <c r="C19">
        <v>2000</v>
      </c>
      <c r="D19">
        <v>0</v>
      </c>
      <c r="E19">
        <v>16.11</v>
      </c>
      <c r="F19">
        <v>0.5</v>
      </c>
      <c r="G19">
        <v>76.225104372692698</v>
      </c>
    </row>
    <row r="20" spans="1:7" x14ac:dyDescent="0.25">
      <c r="A20">
        <v>100</v>
      </c>
      <c r="B20">
        <v>0</v>
      </c>
      <c r="C20">
        <v>2000</v>
      </c>
      <c r="D20">
        <v>0</v>
      </c>
      <c r="E20">
        <v>16.11</v>
      </c>
      <c r="F20">
        <v>0.5</v>
      </c>
      <c r="G20">
        <v>80.585181220911394</v>
      </c>
    </row>
    <row r="21" spans="1:7" x14ac:dyDescent="0.25">
      <c r="A21">
        <v>12.5</v>
      </c>
      <c r="B21">
        <v>500</v>
      </c>
      <c r="C21">
        <v>2000</v>
      </c>
      <c r="D21">
        <v>0</v>
      </c>
      <c r="E21">
        <v>16.11</v>
      </c>
      <c r="F21">
        <v>0.5</v>
      </c>
      <c r="G21">
        <v>66.602953730889297</v>
      </c>
    </row>
    <row r="22" spans="1:7" x14ac:dyDescent="0.25">
      <c r="A22">
        <v>25</v>
      </c>
      <c r="B22">
        <v>500</v>
      </c>
      <c r="C22">
        <v>2000</v>
      </c>
      <c r="D22">
        <v>0</v>
      </c>
      <c r="E22">
        <v>16.11</v>
      </c>
      <c r="F22">
        <v>0.5</v>
      </c>
      <c r="G22">
        <v>78.668562270591806</v>
      </c>
    </row>
    <row r="23" spans="1:7" x14ac:dyDescent="0.25">
      <c r="A23">
        <v>50</v>
      </c>
      <c r="B23">
        <v>500</v>
      </c>
      <c r="C23">
        <v>2000</v>
      </c>
      <c r="D23">
        <v>0</v>
      </c>
      <c r="E23">
        <v>16.11</v>
      </c>
      <c r="F23">
        <v>0.5</v>
      </c>
      <c r="G23">
        <v>87.107419824158399</v>
      </c>
    </row>
    <row r="24" spans="1:7" x14ac:dyDescent="0.25">
      <c r="A24">
        <v>100</v>
      </c>
      <c r="B24">
        <v>500</v>
      </c>
      <c r="C24">
        <v>2000</v>
      </c>
      <c r="D24">
        <v>0</v>
      </c>
      <c r="E24">
        <v>16.11</v>
      </c>
      <c r="F24">
        <v>0.5</v>
      </c>
      <c r="G24">
        <v>92.460535886674293</v>
      </c>
    </row>
    <row r="25" spans="1:7" x14ac:dyDescent="0.25">
      <c r="A25">
        <v>12.5</v>
      </c>
      <c r="B25">
        <v>1000</v>
      </c>
      <c r="C25">
        <v>2000</v>
      </c>
      <c r="D25">
        <v>0</v>
      </c>
      <c r="E25">
        <v>16.11</v>
      </c>
      <c r="F25">
        <v>0.5</v>
      </c>
      <c r="G25">
        <v>67.824105162959597</v>
      </c>
    </row>
    <row r="26" spans="1:7" x14ac:dyDescent="0.25">
      <c r="A26">
        <v>25</v>
      </c>
      <c r="B26">
        <v>1000</v>
      </c>
      <c r="C26">
        <v>2000</v>
      </c>
      <c r="D26">
        <v>0</v>
      </c>
      <c r="E26">
        <v>16.11</v>
      </c>
      <c r="F26">
        <v>0.5</v>
      </c>
      <c r="G26">
        <v>81.896943947423694</v>
      </c>
    </row>
    <row r="27" spans="1:7" x14ac:dyDescent="0.25">
      <c r="A27">
        <v>50</v>
      </c>
      <c r="B27">
        <v>1000</v>
      </c>
      <c r="C27">
        <v>2000</v>
      </c>
      <c r="D27">
        <v>0</v>
      </c>
      <c r="E27">
        <v>16.11</v>
      </c>
      <c r="F27">
        <v>0.5</v>
      </c>
      <c r="G27">
        <v>89.609199043891707</v>
      </c>
    </row>
    <row r="28" spans="1:7" x14ac:dyDescent="0.25">
      <c r="A28">
        <v>100</v>
      </c>
      <c r="B28">
        <v>1000</v>
      </c>
      <c r="C28">
        <v>2000</v>
      </c>
      <c r="D28">
        <v>0</v>
      </c>
      <c r="E28">
        <v>16.11</v>
      </c>
      <c r="F28">
        <v>0.5</v>
      </c>
      <c r="G28">
        <v>94.848615585786803</v>
      </c>
    </row>
    <row r="29" spans="1:7" x14ac:dyDescent="0.25">
      <c r="A29">
        <v>12.5</v>
      </c>
      <c r="B29">
        <v>2000</v>
      </c>
      <c r="C29">
        <v>2000</v>
      </c>
      <c r="D29">
        <v>0</v>
      </c>
      <c r="E29">
        <v>16.11</v>
      </c>
      <c r="F29">
        <v>0.5</v>
      </c>
      <c r="G29">
        <v>68.628231754315905</v>
      </c>
    </row>
    <row r="30" spans="1:7" x14ac:dyDescent="0.25">
      <c r="A30">
        <v>25</v>
      </c>
      <c r="B30">
        <v>2000</v>
      </c>
      <c r="C30">
        <v>2000</v>
      </c>
      <c r="D30">
        <v>0</v>
      </c>
      <c r="E30">
        <v>16.11</v>
      </c>
      <c r="F30">
        <v>0.5</v>
      </c>
      <c r="G30">
        <v>83.909433942455806</v>
      </c>
    </row>
    <row r="31" spans="1:7" x14ac:dyDescent="0.25">
      <c r="A31">
        <v>50</v>
      </c>
      <c r="B31">
        <v>2000</v>
      </c>
      <c r="C31">
        <v>2000</v>
      </c>
      <c r="D31">
        <v>0</v>
      </c>
      <c r="E31">
        <v>16.11</v>
      </c>
      <c r="F31">
        <v>0.5</v>
      </c>
      <c r="G31">
        <v>92.576378340854205</v>
      </c>
    </row>
    <row r="32" spans="1:7" x14ac:dyDescent="0.25">
      <c r="A32">
        <v>100</v>
      </c>
      <c r="B32">
        <v>2000</v>
      </c>
      <c r="C32">
        <v>2000</v>
      </c>
      <c r="D32">
        <v>0</v>
      </c>
      <c r="E32">
        <v>16.11</v>
      </c>
      <c r="F32">
        <v>0.5</v>
      </c>
      <c r="G32">
        <v>96.988398420661994</v>
      </c>
    </row>
    <row r="33" spans="1:7" x14ac:dyDescent="0.25">
      <c r="A33">
        <v>12.5</v>
      </c>
      <c r="B33">
        <v>0</v>
      </c>
      <c r="C33">
        <v>4000</v>
      </c>
      <c r="D33">
        <v>0</v>
      </c>
      <c r="E33">
        <v>16.11</v>
      </c>
      <c r="F33">
        <v>0.5</v>
      </c>
      <c r="G33">
        <v>66.503627493325894</v>
      </c>
    </row>
    <row r="34" spans="1:7" x14ac:dyDescent="0.25">
      <c r="A34">
        <v>25</v>
      </c>
      <c r="B34">
        <v>0</v>
      </c>
      <c r="C34">
        <v>4000</v>
      </c>
      <c r="D34">
        <v>0</v>
      </c>
      <c r="E34">
        <v>16.11</v>
      </c>
      <c r="F34">
        <v>0.5</v>
      </c>
      <c r="G34">
        <v>76.786766792489303</v>
      </c>
    </row>
    <row r="35" spans="1:7" x14ac:dyDescent="0.25">
      <c r="A35">
        <v>50</v>
      </c>
      <c r="B35">
        <v>0</v>
      </c>
      <c r="C35">
        <v>4000</v>
      </c>
      <c r="D35">
        <v>0</v>
      </c>
      <c r="E35">
        <v>16.11</v>
      </c>
      <c r="F35">
        <v>0.5</v>
      </c>
      <c r="G35">
        <v>85.289669934724998</v>
      </c>
    </row>
    <row r="36" spans="1:7" x14ac:dyDescent="0.25">
      <c r="A36">
        <v>100</v>
      </c>
      <c r="B36">
        <v>0</v>
      </c>
      <c r="C36">
        <v>4000</v>
      </c>
      <c r="D36">
        <v>0</v>
      </c>
      <c r="E36">
        <v>16.11</v>
      </c>
      <c r="F36">
        <v>0.5</v>
      </c>
      <c r="G36">
        <v>90.801698891687394</v>
      </c>
    </row>
    <row r="37" spans="1:7" x14ac:dyDescent="0.25">
      <c r="A37">
        <v>12.5</v>
      </c>
      <c r="B37">
        <v>500</v>
      </c>
      <c r="C37">
        <v>4000</v>
      </c>
      <c r="D37">
        <v>0</v>
      </c>
      <c r="E37">
        <v>16.11</v>
      </c>
      <c r="F37">
        <v>0.5</v>
      </c>
      <c r="G37">
        <v>67.617380982755904</v>
      </c>
    </row>
    <row r="38" spans="1:7" x14ac:dyDescent="0.25">
      <c r="A38">
        <v>25</v>
      </c>
      <c r="B38">
        <v>500</v>
      </c>
      <c r="C38">
        <v>4000</v>
      </c>
      <c r="D38">
        <v>0</v>
      </c>
      <c r="E38">
        <v>16.11</v>
      </c>
      <c r="F38">
        <v>0.5</v>
      </c>
      <c r="G38">
        <v>81.409215683083602</v>
      </c>
    </row>
    <row r="39" spans="1:7" x14ac:dyDescent="0.25">
      <c r="A39">
        <v>50</v>
      </c>
      <c r="B39">
        <v>500</v>
      </c>
      <c r="C39">
        <v>4000</v>
      </c>
      <c r="D39">
        <v>0</v>
      </c>
      <c r="E39">
        <v>16.11</v>
      </c>
      <c r="F39">
        <v>0.5</v>
      </c>
      <c r="G39">
        <v>89.047212574526498</v>
      </c>
    </row>
    <row r="40" spans="1:7" x14ac:dyDescent="0.25">
      <c r="A40">
        <v>100</v>
      </c>
      <c r="B40">
        <v>500</v>
      </c>
      <c r="C40">
        <v>4000</v>
      </c>
      <c r="D40">
        <v>0</v>
      </c>
      <c r="E40">
        <v>16.11</v>
      </c>
      <c r="F40">
        <v>0.5</v>
      </c>
      <c r="G40">
        <v>95.178160919544894</v>
      </c>
    </row>
    <row r="41" spans="1:7" x14ac:dyDescent="0.25">
      <c r="A41">
        <v>12.5</v>
      </c>
      <c r="B41">
        <v>1000</v>
      </c>
      <c r="C41">
        <v>4000</v>
      </c>
      <c r="D41">
        <v>0</v>
      </c>
      <c r="E41">
        <v>16.11</v>
      </c>
      <c r="F41">
        <v>0.5</v>
      </c>
      <c r="G41">
        <v>68.7789415128575</v>
      </c>
    </row>
    <row r="42" spans="1:7" x14ac:dyDescent="0.25">
      <c r="A42">
        <v>25</v>
      </c>
      <c r="B42">
        <v>1000</v>
      </c>
      <c r="C42">
        <v>4000</v>
      </c>
      <c r="D42">
        <v>0</v>
      </c>
      <c r="E42">
        <v>16.11</v>
      </c>
      <c r="F42">
        <v>0.5</v>
      </c>
      <c r="G42">
        <v>83.596261105940101</v>
      </c>
    </row>
    <row r="43" spans="1:7" x14ac:dyDescent="0.25">
      <c r="A43">
        <v>50</v>
      </c>
      <c r="B43">
        <v>1000</v>
      </c>
      <c r="C43">
        <v>4000</v>
      </c>
      <c r="D43">
        <v>0</v>
      </c>
      <c r="E43">
        <v>16.11</v>
      </c>
      <c r="F43">
        <v>0.5</v>
      </c>
      <c r="G43">
        <v>91.093343607818298</v>
      </c>
    </row>
    <row r="44" spans="1:7" x14ac:dyDescent="0.25">
      <c r="A44">
        <v>100</v>
      </c>
      <c r="B44">
        <v>1000</v>
      </c>
      <c r="C44">
        <v>4000</v>
      </c>
      <c r="D44">
        <v>0</v>
      </c>
      <c r="E44">
        <v>16.11</v>
      </c>
      <c r="F44">
        <v>0.5</v>
      </c>
      <c r="G44">
        <v>96.366461128380394</v>
      </c>
    </row>
    <row r="45" spans="1:7" x14ac:dyDescent="0.25">
      <c r="A45">
        <v>12.5</v>
      </c>
      <c r="B45">
        <v>2000</v>
      </c>
      <c r="C45">
        <v>4000</v>
      </c>
      <c r="D45">
        <v>0</v>
      </c>
      <c r="E45">
        <v>16.11</v>
      </c>
      <c r="F45">
        <v>0.5</v>
      </c>
      <c r="G45">
        <v>69.309330710751297</v>
      </c>
    </row>
    <row r="46" spans="1:7" x14ac:dyDescent="0.25">
      <c r="A46">
        <v>25</v>
      </c>
      <c r="B46">
        <v>2000</v>
      </c>
      <c r="C46">
        <v>4000</v>
      </c>
      <c r="D46">
        <v>0</v>
      </c>
      <c r="E46">
        <v>16.11</v>
      </c>
      <c r="F46">
        <v>0.5</v>
      </c>
      <c r="G46">
        <v>85.429244585756805</v>
      </c>
    </row>
    <row r="47" spans="1:7" x14ac:dyDescent="0.25">
      <c r="A47">
        <v>50</v>
      </c>
      <c r="B47">
        <v>2000</v>
      </c>
      <c r="C47">
        <v>4000</v>
      </c>
      <c r="D47">
        <v>0</v>
      </c>
      <c r="E47">
        <v>16.11</v>
      </c>
      <c r="F47">
        <v>0.5</v>
      </c>
      <c r="G47">
        <v>93.631621343674695</v>
      </c>
    </row>
    <row r="48" spans="1:7" x14ac:dyDescent="0.25">
      <c r="A48">
        <v>100</v>
      </c>
      <c r="B48">
        <v>2000</v>
      </c>
      <c r="C48">
        <v>4000</v>
      </c>
      <c r="D48">
        <v>0</v>
      </c>
      <c r="E48">
        <v>16.11</v>
      </c>
      <c r="F48">
        <v>0.5</v>
      </c>
      <c r="G48">
        <v>97.677981794448698</v>
      </c>
    </row>
    <row r="49" spans="1:7" x14ac:dyDescent="0.25">
      <c r="A49">
        <v>12.5</v>
      </c>
      <c r="B49">
        <v>0</v>
      </c>
      <c r="C49">
        <v>8000</v>
      </c>
      <c r="D49">
        <v>0</v>
      </c>
      <c r="E49">
        <v>16.11</v>
      </c>
      <c r="F49">
        <v>0.5</v>
      </c>
      <c r="G49">
        <v>69.383064905818102</v>
      </c>
    </row>
    <row r="50" spans="1:7" x14ac:dyDescent="0.25">
      <c r="A50">
        <v>25</v>
      </c>
      <c r="B50">
        <v>0</v>
      </c>
      <c r="C50">
        <v>8000</v>
      </c>
      <c r="D50">
        <v>0</v>
      </c>
      <c r="E50">
        <v>16.11</v>
      </c>
      <c r="F50">
        <v>0.5</v>
      </c>
      <c r="G50">
        <v>82.816594319820496</v>
      </c>
    </row>
    <row r="51" spans="1:7" x14ac:dyDescent="0.25">
      <c r="A51">
        <v>50</v>
      </c>
      <c r="B51">
        <v>0</v>
      </c>
      <c r="C51">
        <v>8000</v>
      </c>
      <c r="D51">
        <v>0</v>
      </c>
      <c r="E51">
        <v>16.11</v>
      </c>
      <c r="F51">
        <v>0.5</v>
      </c>
      <c r="G51">
        <v>90.440301684442801</v>
      </c>
    </row>
    <row r="52" spans="1:7" x14ac:dyDescent="0.25">
      <c r="A52">
        <v>100</v>
      </c>
      <c r="B52">
        <v>0</v>
      </c>
      <c r="C52">
        <v>8000</v>
      </c>
      <c r="D52">
        <v>0</v>
      </c>
      <c r="E52">
        <v>16.11</v>
      </c>
      <c r="F52">
        <v>0.5</v>
      </c>
      <c r="G52">
        <v>95.513763285005197</v>
      </c>
    </row>
    <row r="53" spans="1:7" x14ac:dyDescent="0.25">
      <c r="A53">
        <v>12.5</v>
      </c>
      <c r="B53">
        <v>500</v>
      </c>
      <c r="C53">
        <v>8000</v>
      </c>
      <c r="D53">
        <v>0</v>
      </c>
      <c r="E53">
        <v>16.11</v>
      </c>
      <c r="F53">
        <v>0.5</v>
      </c>
      <c r="G53">
        <v>70.049353730236902</v>
      </c>
    </row>
    <row r="54" spans="1:7" x14ac:dyDescent="0.25">
      <c r="A54">
        <v>25</v>
      </c>
      <c r="B54">
        <v>500</v>
      </c>
      <c r="C54">
        <v>8000</v>
      </c>
      <c r="D54">
        <v>0</v>
      </c>
      <c r="E54">
        <v>16.11</v>
      </c>
      <c r="F54">
        <v>0.5</v>
      </c>
      <c r="G54">
        <v>84.169261722339897</v>
      </c>
    </row>
    <row r="55" spans="1:7" x14ac:dyDescent="0.25">
      <c r="A55">
        <v>50</v>
      </c>
      <c r="B55">
        <v>500</v>
      </c>
      <c r="C55">
        <v>8000</v>
      </c>
      <c r="D55">
        <v>0</v>
      </c>
      <c r="E55">
        <v>16.11</v>
      </c>
      <c r="F55">
        <v>0.5</v>
      </c>
      <c r="G55">
        <v>92.254451745552302</v>
      </c>
    </row>
    <row r="56" spans="1:7" x14ac:dyDescent="0.25">
      <c r="A56">
        <v>100</v>
      </c>
      <c r="B56">
        <v>500</v>
      </c>
      <c r="C56">
        <v>8000</v>
      </c>
      <c r="D56">
        <v>0</v>
      </c>
      <c r="E56">
        <v>16.11</v>
      </c>
      <c r="F56">
        <v>0.5</v>
      </c>
      <c r="G56">
        <v>96.656591832203702</v>
      </c>
    </row>
    <row r="57" spans="1:7" x14ac:dyDescent="0.25">
      <c r="A57">
        <v>12.5</v>
      </c>
      <c r="B57">
        <v>1000</v>
      </c>
      <c r="C57">
        <v>8000</v>
      </c>
      <c r="D57">
        <v>0</v>
      </c>
      <c r="E57">
        <v>16.11</v>
      </c>
      <c r="F57">
        <v>0.5</v>
      </c>
      <c r="G57">
        <v>69.990094987453105</v>
      </c>
    </row>
    <row r="58" spans="1:7" x14ac:dyDescent="0.25">
      <c r="A58">
        <v>25</v>
      </c>
      <c r="B58">
        <v>1000</v>
      </c>
      <c r="C58">
        <v>8000</v>
      </c>
      <c r="D58">
        <v>0</v>
      </c>
      <c r="E58">
        <v>16.11</v>
      </c>
      <c r="F58">
        <v>0.5</v>
      </c>
      <c r="G58">
        <v>85.3838022678801</v>
      </c>
    </row>
    <row r="59" spans="1:7" x14ac:dyDescent="0.25">
      <c r="A59">
        <v>50</v>
      </c>
      <c r="B59">
        <v>1000</v>
      </c>
      <c r="C59">
        <v>8000</v>
      </c>
      <c r="D59">
        <v>0</v>
      </c>
      <c r="E59">
        <v>16.11</v>
      </c>
      <c r="F59">
        <v>0.5</v>
      </c>
      <c r="G59">
        <v>93.838385662297895</v>
      </c>
    </row>
    <row r="60" spans="1:7" x14ac:dyDescent="0.25">
      <c r="A60">
        <v>100</v>
      </c>
      <c r="B60">
        <v>1000</v>
      </c>
      <c r="C60">
        <v>8000</v>
      </c>
      <c r="D60">
        <v>0</v>
      </c>
      <c r="E60">
        <v>16.11</v>
      </c>
      <c r="F60">
        <v>0.5</v>
      </c>
      <c r="G60">
        <v>97.546234240817498</v>
      </c>
    </row>
    <row r="61" spans="1:7" x14ac:dyDescent="0.25">
      <c r="A61">
        <v>12.5</v>
      </c>
      <c r="B61">
        <v>2000</v>
      </c>
      <c r="C61">
        <v>8000</v>
      </c>
      <c r="D61">
        <v>0</v>
      </c>
      <c r="E61">
        <v>16.11</v>
      </c>
      <c r="F61">
        <v>0.5</v>
      </c>
      <c r="G61">
        <v>70.311052175324306</v>
      </c>
    </row>
    <row r="62" spans="1:7" x14ac:dyDescent="0.25">
      <c r="A62">
        <v>25</v>
      </c>
      <c r="B62">
        <v>2000</v>
      </c>
      <c r="C62">
        <v>8000</v>
      </c>
      <c r="D62">
        <v>0</v>
      </c>
      <c r="E62">
        <v>16.11</v>
      </c>
      <c r="F62">
        <v>0.5</v>
      </c>
      <c r="G62">
        <v>86.083632975212396</v>
      </c>
    </row>
    <row r="63" spans="1:7" x14ac:dyDescent="0.25">
      <c r="A63">
        <v>50</v>
      </c>
      <c r="B63">
        <v>2000</v>
      </c>
      <c r="C63">
        <v>8000</v>
      </c>
      <c r="D63">
        <v>0</v>
      </c>
      <c r="E63">
        <v>16.11</v>
      </c>
      <c r="F63">
        <v>0.5</v>
      </c>
      <c r="G63">
        <v>95.482178733428398</v>
      </c>
    </row>
    <row r="64" spans="1:7" x14ac:dyDescent="0.25">
      <c r="A64">
        <v>100</v>
      </c>
      <c r="B64">
        <v>2000</v>
      </c>
      <c r="C64">
        <v>8000</v>
      </c>
      <c r="D64">
        <v>0</v>
      </c>
      <c r="E64">
        <v>16.11</v>
      </c>
      <c r="F64">
        <v>0.5</v>
      </c>
      <c r="G64">
        <v>98.517526326995394</v>
      </c>
    </row>
    <row r="65" spans="1:7" x14ac:dyDescent="0.25">
      <c r="A65">
        <v>12.5</v>
      </c>
      <c r="B65">
        <v>0</v>
      </c>
      <c r="C65">
        <v>0</v>
      </c>
      <c r="D65">
        <v>0.25</v>
      </c>
      <c r="E65">
        <v>16.11</v>
      </c>
      <c r="F65">
        <v>0.5</v>
      </c>
      <c r="G65">
        <v>19.897285922715799</v>
      </c>
    </row>
    <row r="66" spans="1:7" x14ac:dyDescent="0.25">
      <c r="A66">
        <v>25</v>
      </c>
      <c r="B66">
        <v>0</v>
      </c>
      <c r="C66">
        <v>0</v>
      </c>
      <c r="D66">
        <v>0.25</v>
      </c>
      <c r="E66">
        <v>16.11</v>
      </c>
      <c r="F66">
        <v>0.5</v>
      </c>
      <c r="G66">
        <v>26.250119639922598</v>
      </c>
    </row>
    <row r="67" spans="1:7" x14ac:dyDescent="0.25">
      <c r="A67">
        <v>50</v>
      </c>
      <c r="B67">
        <v>0</v>
      </c>
      <c r="C67">
        <v>0</v>
      </c>
      <c r="D67">
        <v>0.25</v>
      </c>
      <c r="E67">
        <v>16.11</v>
      </c>
      <c r="F67">
        <v>0.5</v>
      </c>
      <c r="G67">
        <v>30.578365089617002</v>
      </c>
    </row>
    <row r="68" spans="1:7" x14ac:dyDescent="0.25">
      <c r="A68">
        <v>100</v>
      </c>
      <c r="B68">
        <v>0</v>
      </c>
      <c r="C68">
        <v>0</v>
      </c>
      <c r="D68">
        <v>0.25</v>
      </c>
      <c r="E68">
        <v>16.11</v>
      </c>
      <c r="F68">
        <v>0.5</v>
      </c>
      <c r="G68">
        <v>35.225445523272697</v>
      </c>
    </row>
    <row r="69" spans="1:7" x14ac:dyDescent="0.25">
      <c r="A69">
        <v>12.5</v>
      </c>
      <c r="B69">
        <v>500</v>
      </c>
      <c r="C69">
        <v>0</v>
      </c>
      <c r="D69">
        <v>0.25</v>
      </c>
      <c r="E69">
        <v>16.11</v>
      </c>
      <c r="F69">
        <v>0.5</v>
      </c>
      <c r="G69">
        <v>20.809294138887999</v>
      </c>
    </row>
    <row r="70" spans="1:7" x14ac:dyDescent="0.25">
      <c r="A70">
        <v>25</v>
      </c>
      <c r="B70">
        <v>500</v>
      </c>
      <c r="C70">
        <v>0</v>
      </c>
      <c r="D70">
        <v>0.25</v>
      </c>
      <c r="E70">
        <v>16.11</v>
      </c>
      <c r="F70">
        <v>0.5</v>
      </c>
      <c r="G70">
        <v>34.210925254451297</v>
      </c>
    </row>
    <row r="71" spans="1:7" x14ac:dyDescent="0.25">
      <c r="A71">
        <v>50</v>
      </c>
      <c r="B71">
        <v>500</v>
      </c>
      <c r="C71">
        <v>0</v>
      </c>
      <c r="D71">
        <v>0.25</v>
      </c>
      <c r="E71">
        <v>16.11</v>
      </c>
      <c r="F71">
        <v>0.5</v>
      </c>
      <c r="G71">
        <v>45.327257539070402</v>
      </c>
    </row>
    <row r="72" spans="1:7" x14ac:dyDescent="0.25">
      <c r="A72">
        <v>100</v>
      </c>
      <c r="B72">
        <v>500</v>
      </c>
      <c r="C72">
        <v>0</v>
      </c>
      <c r="D72">
        <v>0.25</v>
      </c>
      <c r="E72">
        <v>16.11</v>
      </c>
      <c r="F72">
        <v>0.5</v>
      </c>
      <c r="G72">
        <v>53.494098459095298</v>
      </c>
    </row>
    <row r="73" spans="1:7" x14ac:dyDescent="0.25">
      <c r="A73">
        <v>12.5</v>
      </c>
      <c r="B73">
        <v>1000</v>
      </c>
      <c r="C73">
        <v>0</v>
      </c>
      <c r="D73">
        <v>0.25</v>
      </c>
      <c r="E73">
        <v>16.11</v>
      </c>
      <c r="F73">
        <v>0.5</v>
      </c>
      <c r="G73">
        <v>20.4955229388821</v>
      </c>
    </row>
    <row r="74" spans="1:7" x14ac:dyDescent="0.25">
      <c r="A74">
        <v>25</v>
      </c>
      <c r="B74">
        <v>1000</v>
      </c>
      <c r="C74">
        <v>0</v>
      </c>
      <c r="D74">
        <v>0.25</v>
      </c>
      <c r="E74">
        <v>16.11</v>
      </c>
      <c r="F74">
        <v>0.5</v>
      </c>
      <c r="G74">
        <v>35.233269641423099</v>
      </c>
    </row>
    <row r="75" spans="1:7" x14ac:dyDescent="0.25">
      <c r="A75">
        <v>50</v>
      </c>
      <c r="B75">
        <v>1000</v>
      </c>
      <c r="C75">
        <v>0</v>
      </c>
      <c r="D75">
        <v>0.25</v>
      </c>
      <c r="E75">
        <v>16.11</v>
      </c>
      <c r="F75">
        <v>0.5</v>
      </c>
      <c r="G75">
        <v>46.681551169423699</v>
      </c>
    </row>
    <row r="76" spans="1:7" x14ac:dyDescent="0.25">
      <c r="A76">
        <v>100</v>
      </c>
      <c r="B76">
        <v>1000</v>
      </c>
      <c r="C76">
        <v>0</v>
      </c>
      <c r="D76">
        <v>0.25</v>
      </c>
      <c r="E76">
        <v>16.11</v>
      </c>
      <c r="F76">
        <v>0.5</v>
      </c>
      <c r="G76">
        <v>55.636464055233901</v>
      </c>
    </row>
    <row r="77" spans="1:7" x14ac:dyDescent="0.25">
      <c r="A77">
        <v>12.5</v>
      </c>
      <c r="B77">
        <v>2000</v>
      </c>
      <c r="C77">
        <v>0</v>
      </c>
      <c r="D77">
        <v>0.25</v>
      </c>
      <c r="E77">
        <v>16.11</v>
      </c>
      <c r="F77">
        <v>0.5</v>
      </c>
      <c r="G77">
        <v>20.003348853545901</v>
      </c>
    </row>
    <row r="78" spans="1:7" x14ac:dyDescent="0.25">
      <c r="A78">
        <v>25</v>
      </c>
      <c r="B78">
        <v>2000</v>
      </c>
      <c r="C78">
        <v>0</v>
      </c>
      <c r="D78">
        <v>0.25</v>
      </c>
      <c r="E78">
        <v>16.11</v>
      </c>
      <c r="F78">
        <v>0.5</v>
      </c>
      <c r="G78">
        <v>35.9728992517637</v>
      </c>
    </row>
    <row r="79" spans="1:7" x14ac:dyDescent="0.25">
      <c r="A79">
        <v>50</v>
      </c>
      <c r="B79">
        <v>2000</v>
      </c>
      <c r="C79">
        <v>0</v>
      </c>
      <c r="D79">
        <v>0.25</v>
      </c>
      <c r="E79">
        <v>16.11</v>
      </c>
      <c r="F79">
        <v>0.5</v>
      </c>
      <c r="G79">
        <v>48.584404472211901</v>
      </c>
    </row>
    <row r="80" spans="1:7" x14ac:dyDescent="0.25">
      <c r="A80">
        <v>100</v>
      </c>
      <c r="B80">
        <v>2000</v>
      </c>
      <c r="C80">
        <v>0</v>
      </c>
      <c r="D80">
        <v>0.25</v>
      </c>
      <c r="E80">
        <v>16.11</v>
      </c>
      <c r="F80">
        <v>0.5</v>
      </c>
      <c r="G80">
        <v>57.0987811339267</v>
      </c>
    </row>
    <row r="81" spans="1:7" x14ac:dyDescent="0.25">
      <c r="A81">
        <v>12.5</v>
      </c>
      <c r="B81">
        <v>0</v>
      </c>
      <c r="C81">
        <v>2000</v>
      </c>
      <c r="D81">
        <v>0.25</v>
      </c>
      <c r="E81">
        <v>16.11</v>
      </c>
      <c r="F81">
        <v>0.5</v>
      </c>
      <c r="G81">
        <v>46.312815003012297</v>
      </c>
    </row>
    <row r="82" spans="1:7" x14ac:dyDescent="0.25">
      <c r="A82">
        <v>25</v>
      </c>
      <c r="B82">
        <v>0</v>
      </c>
      <c r="C82">
        <v>2000</v>
      </c>
      <c r="D82">
        <v>0.25</v>
      </c>
      <c r="E82">
        <v>16.11</v>
      </c>
      <c r="F82">
        <v>0.5</v>
      </c>
      <c r="G82">
        <v>55.8762551523089</v>
      </c>
    </row>
    <row r="83" spans="1:7" x14ac:dyDescent="0.25">
      <c r="A83">
        <v>50</v>
      </c>
      <c r="B83">
        <v>0</v>
      </c>
      <c r="C83">
        <v>2000</v>
      </c>
      <c r="D83">
        <v>0.25</v>
      </c>
      <c r="E83">
        <v>16.11</v>
      </c>
      <c r="F83">
        <v>0.5</v>
      </c>
      <c r="G83">
        <v>62.644328699526604</v>
      </c>
    </row>
    <row r="84" spans="1:7" x14ac:dyDescent="0.25">
      <c r="A84">
        <v>100</v>
      </c>
      <c r="B84">
        <v>0</v>
      </c>
      <c r="C84">
        <v>2000</v>
      </c>
      <c r="D84">
        <v>0.25</v>
      </c>
      <c r="E84">
        <v>16.11</v>
      </c>
      <c r="F84">
        <v>0.5</v>
      </c>
      <c r="G84">
        <v>67.552778557345803</v>
      </c>
    </row>
    <row r="85" spans="1:7" x14ac:dyDescent="0.25">
      <c r="A85">
        <v>12.5</v>
      </c>
      <c r="B85">
        <v>500</v>
      </c>
      <c r="C85">
        <v>2000</v>
      </c>
      <c r="D85">
        <v>0.25</v>
      </c>
      <c r="E85">
        <v>16.11</v>
      </c>
      <c r="F85">
        <v>0.5</v>
      </c>
      <c r="G85">
        <v>51.0513688711995</v>
      </c>
    </row>
    <row r="86" spans="1:7" x14ac:dyDescent="0.25">
      <c r="A86">
        <v>25</v>
      </c>
      <c r="B86">
        <v>500</v>
      </c>
      <c r="C86">
        <v>2000</v>
      </c>
      <c r="D86">
        <v>0.25</v>
      </c>
      <c r="E86">
        <v>16.11</v>
      </c>
      <c r="F86">
        <v>0.5</v>
      </c>
      <c r="G86">
        <v>63.157236518833997</v>
      </c>
    </row>
    <row r="87" spans="1:7" x14ac:dyDescent="0.25">
      <c r="A87">
        <v>50</v>
      </c>
      <c r="B87">
        <v>500</v>
      </c>
      <c r="C87">
        <v>2000</v>
      </c>
      <c r="D87">
        <v>0.25</v>
      </c>
      <c r="E87">
        <v>16.11</v>
      </c>
      <c r="F87">
        <v>0.5</v>
      </c>
      <c r="G87">
        <v>72.771352061562197</v>
      </c>
    </row>
    <row r="88" spans="1:7" x14ac:dyDescent="0.25">
      <c r="A88">
        <v>100</v>
      </c>
      <c r="B88">
        <v>500</v>
      </c>
      <c r="C88">
        <v>2000</v>
      </c>
      <c r="D88">
        <v>0.25</v>
      </c>
      <c r="E88">
        <v>16.11</v>
      </c>
      <c r="F88">
        <v>0.5</v>
      </c>
      <c r="G88">
        <v>79.534888462306697</v>
      </c>
    </row>
    <row r="89" spans="1:7" x14ac:dyDescent="0.25">
      <c r="A89">
        <v>12.5</v>
      </c>
      <c r="B89">
        <v>1000</v>
      </c>
      <c r="C89">
        <v>2000</v>
      </c>
      <c r="D89">
        <v>0.25</v>
      </c>
      <c r="E89">
        <v>16.11</v>
      </c>
      <c r="F89">
        <v>0.5</v>
      </c>
      <c r="G89">
        <v>51.359424401104</v>
      </c>
    </row>
    <row r="90" spans="1:7" x14ac:dyDescent="0.25">
      <c r="A90">
        <v>25</v>
      </c>
      <c r="B90">
        <v>1000</v>
      </c>
      <c r="C90">
        <v>2000</v>
      </c>
      <c r="D90">
        <v>0.25</v>
      </c>
      <c r="E90">
        <v>16.11</v>
      </c>
      <c r="F90">
        <v>0.5</v>
      </c>
      <c r="G90">
        <v>64.839179789921502</v>
      </c>
    </row>
    <row r="91" spans="1:7" x14ac:dyDescent="0.25">
      <c r="A91">
        <v>50</v>
      </c>
      <c r="B91">
        <v>1000</v>
      </c>
      <c r="C91">
        <v>2000</v>
      </c>
      <c r="D91">
        <v>0.25</v>
      </c>
      <c r="E91">
        <v>16.11</v>
      </c>
      <c r="F91">
        <v>0.5</v>
      </c>
      <c r="G91">
        <v>74.258767916559805</v>
      </c>
    </row>
    <row r="92" spans="1:7" x14ac:dyDescent="0.25">
      <c r="A92">
        <v>100</v>
      </c>
      <c r="B92">
        <v>1000</v>
      </c>
      <c r="C92">
        <v>2000</v>
      </c>
      <c r="D92">
        <v>0.25</v>
      </c>
      <c r="E92">
        <v>16.11</v>
      </c>
      <c r="F92">
        <v>0.5</v>
      </c>
      <c r="G92">
        <v>80.836339190053096</v>
      </c>
    </row>
    <row r="93" spans="1:7" x14ac:dyDescent="0.25">
      <c r="A93">
        <v>12.5</v>
      </c>
      <c r="B93">
        <v>2000</v>
      </c>
      <c r="C93">
        <v>2000</v>
      </c>
      <c r="D93">
        <v>0.25</v>
      </c>
      <c r="E93">
        <v>16.11</v>
      </c>
      <c r="F93">
        <v>0.5</v>
      </c>
      <c r="G93">
        <v>51.533606336468601</v>
      </c>
    </row>
    <row r="94" spans="1:7" x14ac:dyDescent="0.25">
      <c r="A94">
        <v>25</v>
      </c>
      <c r="B94">
        <v>2000</v>
      </c>
      <c r="C94">
        <v>2000</v>
      </c>
      <c r="D94">
        <v>0.25</v>
      </c>
      <c r="E94">
        <v>16.11</v>
      </c>
      <c r="F94">
        <v>0.5</v>
      </c>
      <c r="G94">
        <v>65.571844013996099</v>
      </c>
    </row>
    <row r="95" spans="1:7" x14ac:dyDescent="0.25">
      <c r="A95">
        <v>50</v>
      </c>
      <c r="B95">
        <v>2000</v>
      </c>
      <c r="C95">
        <v>2000</v>
      </c>
      <c r="D95">
        <v>0.25</v>
      </c>
      <c r="E95">
        <v>16.11</v>
      </c>
      <c r="F95">
        <v>0.5</v>
      </c>
      <c r="G95">
        <v>75.399923449603705</v>
      </c>
    </row>
    <row r="96" spans="1:7" x14ac:dyDescent="0.25">
      <c r="A96">
        <v>100</v>
      </c>
      <c r="B96">
        <v>2000</v>
      </c>
      <c r="C96">
        <v>2000</v>
      </c>
      <c r="D96">
        <v>0.25</v>
      </c>
      <c r="E96">
        <v>16.11</v>
      </c>
      <c r="F96">
        <v>0.5</v>
      </c>
      <c r="G96">
        <v>81.830696042613496</v>
      </c>
    </row>
    <row r="97" spans="1:7" x14ac:dyDescent="0.25">
      <c r="A97">
        <v>12.5</v>
      </c>
      <c r="B97">
        <v>0</v>
      </c>
      <c r="C97">
        <v>4000</v>
      </c>
      <c r="D97">
        <v>0.25</v>
      </c>
      <c r="E97">
        <v>16.11</v>
      </c>
      <c r="F97">
        <v>0.5</v>
      </c>
      <c r="G97">
        <v>54.959661593530598</v>
      </c>
    </row>
    <row r="98" spans="1:7" x14ac:dyDescent="0.25">
      <c r="A98">
        <v>25</v>
      </c>
      <c r="B98">
        <v>0</v>
      </c>
      <c r="C98">
        <v>4000</v>
      </c>
      <c r="D98">
        <v>0.25</v>
      </c>
      <c r="E98">
        <v>16.11</v>
      </c>
      <c r="F98">
        <v>0.5</v>
      </c>
      <c r="G98">
        <v>66.410331297075899</v>
      </c>
    </row>
    <row r="99" spans="1:7" x14ac:dyDescent="0.25">
      <c r="A99">
        <v>50</v>
      </c>
      <c r="B99">
        <v>0</v>
      </c>
      <c r="C99">
        <v>4000</v>
      </c>
      <c r="D99">
        <v>0.25</v>
      </c>
      <c r="E99">
        <v>16.11</v>
      </c>
      <c r="F99">
        <v>0.5</v>
      </c>
      <c r="G99">
        <v>75.904931964358994</v>
      </c>
    </row>
    <row r="100" spans="1:7" x14ac:dyDescent="0.25">
      <c r="A100">
        <v>100</v>
      </c>
      <c r="B100">
        <v>0</v>
      </c>
      <c r="C100">
        <v>4000</v>
      </c>
      <c r="D100">
        <v>0.25</v>
      </c>
      <c r="E100">
        <v>16.11</v>
      </c>
      <c r="F100">
        <v>0.5</v>
      </c>
      <c r="G100">
        <v>81.997297148908004</v>
      </c>
    </row>
    <row r="101" spans="1:7" x14ac:dyDescent="0.25">
      <c r="A101">
        <v>12.5</v>
      </c>
      <c r="B101">
        <v>500</v>
      </c>
      <c r="C101">
        <v>4000</v>
      </c>
      <c r="D101">
        <v>0.25</v>
      </c>
      <c r="E101">
        <v>16.11</v>
      </c>
      <c r="F101">
        <v>0.5</v>
      </c>
      <c r="G101">
        <v>55.897473484891997</v>
      </c>
    </row>
    <row r="102" spans="1:7" x14ac:dyDescent="0.25">
      <c r="A102">
        <v>25</v>
      </c>
      <c r="B102">
        <v>500</v>
      </c>
      <c r="C102">
        <v>4000</v>
      </c>
      <c r="D102">
        <v>0.25</v>
      </c>
      <c r="E102">
        <v>16.11</v>
      </c>
      <c r="F102">
        <v>0.5</v>
      </c>
      <c r="G102">
        <v>69.978902134127495</v>
      </c>
    </row>
    <row r="103" spans="1:7" x14ac:dyDescent="0.25">
      <c r="A103">
        <v>50</v>
      </c>
      <c r="B103">
        <v>500</v>
      </c>
      <c r="C103">
        <v>4000</v>
      </c>
      <c r="D103">
        <v>0.25</v>
      </c>
      <c r="E103">
        <v>16.11</v>
      </c>
      <c r="F103">
        <v>0.5</v>
      </c>
      <c r="G103">
        <v>80.935177836729295</v>
      </c>
    </row>
    <row r="104" spans="1:7" x14ac:dyDescent="0.25">
      <c r="A104">
        <v>100</v>
      </c>
      <c r="B104">
        <v>500</v>
      </c>
      <c r="C104">
        <v>4000</v>
      </c>
      <c r="D104">
        <v>0.25</v>
      </c>
      <c r="E104">
        <v>16.11</v>
      </c>
      <c r="F104">
        <v>0.5</v>
      </c>
      <c r="G104">
        <v>87.692774033116706</v>
      </c>
    </row>
    <row r="105" spans="1:7" x14ac:dyDescent="0.25">
      <c r="A105">
        <v>12.5</v>
      </c>
      <c r="B105">
        <v>1000</v>
      </c>
      <c r="C105">
        <v>4000</v>
      </c>
      <c r="D105">
        <v>0.25</v>
      </c>
      <c r="E105">
        <v>16.11</v>
      </c>
      <c r="F105">
        <v>0.5</v>
      </c>
      <c r="G105">
        <v>56.0343479722276</v>
      </c>
    </row>
    <row r="106" spans="1:7" x14ac:dyDescent="0.25">
      <c r="A106">
        <v>25</v>
      </c>
      <c r="B106">
        <v>1000</v>
      </c>
      <c r="C106">
        <v>4000</v>
      </c>
      <c r="D106">
        <v>0.25</v>
      </c>
      <c r="E106">
        <v>16.11</v>
      </c>
      <c r="F106">
        <v>0.5</v>
      </c>
      <c r="G106">
        <v>70.754598559573296</v>
      </c>
    </row>
    <row r="107" spans="1:7" x14ac:dyDescent="0.25">
      <c r="A107">
        <v>50</v>
      </c>
      <c r="B107">
        <v>1000</v>
      </c>
      <c r="C107">
        <v>4000</v>
      </c>
      <c r="D107">
        <v>0.25</v>
      </c>
      <c r="E107">
        <v>16.11</v>
      </c>
      <c r="F107">
        <v>0.5</v>
      </c>
      <c r="G107">
        <v>82.009322845128096</v>
      </c>
    </row>
    <row r="108" spans="1:7" x14ac:dyDescent="0.25">
      <c r="A108">
        <v>100</v>
      </c>
      <c r="B108">
        <v>1000</v>
      </c>
      <c r="C108">
        <v>4000</v>
      </c>
      <c r="D108">
        <v>0.25</v>
      </c>
      <c r="E108">
        <v>16.11</v>
      </c>
      <c r="F108">
        <v>0.5</v>
      </c>
      <c r="G108">
        <v>88.792724687911303</v>
      </c>
    </row>
    <row r="109" spans="1:7" x14ac:dyDescent="0.25">
      <c r="A109">
        <v>12.5</v>
      </c>
      <c r="B109">
        <v>2000</v>
      </c>
      <c r="C109">
        <v>4000</v>
      </c>
      <c r="D109">
        <v>0.25</v>
      </c>
      <c r="E109">
        <v>16.11</v>
      </c>
      <c r="F109">
        <v>0.5</v>
      </c>
      <c r="G109">
        <v>55.751375588482098</v>
      </c>
    </row>
    <row r="110" spans="1:7" x14ac:dyDescent="0.25">
      <c r="A110">
        <v>25</v>
      </c>
      <c r="B110">
        <v>2000</v>
      </c>
      <c r="C110">
        <v>4000</v>
      </c>
      <c r="D110">
        <v>0.25</v>
      </c>
      <c r="E110">
        <v>16.11</v>
      </c>
      <c r="F110">
        <v>0.5</v>
      </c>
      <c r="G110">
        <v>71.577093724034</v>
      </c>
    </row>
    <row r="111" spans="1:7" x14ac:dyDescent="0.25">
      <c r="A111">
        <v>50</v>
      </c>
      <c r="B111">
        <v>2000</v>
      </c>
      <c r="C111">
        <v>4000</v>
      </c>
      <c r="D111">
        <v>0.25</v>
      </c>
      <c r="E111">
        <v>16.11</v>
      </c>
      <c r="F111">
        <v>0.5</v>
      </c>
      <c r="G111">
        <v>82.831586235374004</v>
      </c>
    </row>
    <row r="112" spans="1:7" x14ac:dyDescent="0.25">
      <c r="A112">
        <v>100</v>
      </c>
      <c r="B112">
        <v>2000</v>
      </c>
      <c r="C112">
        <v>4000</v>
      </c>
      <c r="D112">
        <v>0.25</v>
      </c>
      <c r="E112">
        <v>16.11</v>
      </c>
      <c r="F112">
        <v>0.5</v>
      </c>
      <c r="G112">
        <v>89.852574600691696</v>
      </c>
    </row>
    <row r="113" spans="1:7" x14ac:dyDescent="0.25">
      <c r="A113">
        <v>12.5</v>
      </c>
      <c r="B113">
        <v>0</v>
      </c>
      <c r="C113">
        <v>8000</v>
      </c>
      <c r="D113">
        <v>0.25</v>
      </c>
      <c r="E113">
        <v>16.11</v>
      </c>
      <c r="F113">
        <v>0.5</v>
      </c>
      <c r="G113">
        <v>58.971529388368303</v>
      </c>
    </row>
    <row r="114" spans="1:7" x14ac:dyDescent="0.25">
      <c r="A114">
        <v>25</v>
      </c>
      <c r="B114">
        <v>0</v>
      </c>
      <c r="C114">
        <v>8000</v>
      </c>
      <c r="D114">
        <v>0.25</v>
      </c>
      <c r="E114">
        <v>16.11</v>
      </c>
      <c r="F114">
        <v>0.5</v>
      </c>
      <c r="G114">
        <v>73.179361428112003</v>
      </c>
    </row>
    <row r="115" spans="1:7" x14ac:dyDescent="0.25">
      <c r="A115">
        <v>50</v>
      </c>
      <c r="B115">
        <v>0</v>
      </c>
      <c r="C115">
        <v>8000</v>
      </c>
      <c r="D115">
        <v>0.25</v>
      </c>
      <c r="E115">
        <v>16.11</v>
      </c>
      <c r="F115">
        <v>0.5</v>
      </c>
      <c r="G115">
        <v>83.857480555281995</v>
      </c>
    </row>
    <row r="116" spans="1:7" x14ac:dyDescent="0.25">
      <c r="A116">
        <v>100</v>
      </c>
      <c r="B116">
        <v>0</v>
      </c>
      <c r="C116">
        <v>8000</v>
      </c>
      <c r="D116">
        <v>0.25</v>
      </c>
      <c r="E116">
        <v>16.11</v>
      </c>
      <c r="F116">
        <v>0.5</v>
      </c>
      <c r="G116">
        <v>91.044385608712702</v>
      </c>
    </row>
    <row r="117" spans="1:7" x14ac:dyDescent="0.25">
      <c r="A117">
        <v>12.5</v>
      </c>
      <c r="B117">
        <v>500</v>
      </c>
      <c r="C117">
        <v>8000</v>
      </c>
      <c r="D117">
        <v>0.25</v>
      </c>
      <c r="E117">
        <v>16.11</v>
      </c>
      <c r="F117">
        <v>0.5</v>
      </c>
      <c r="G117">
        <v>58.851223707801097</v>
      </c>
    </row>
    <row r="118" spans="1:7" x14ac:dyDescent="0.25">
      <c r="A118">
        <v>25</v>
      </c>
      <c r="B118">
        <v>500</v>
      </c>
      <c r="C118">
        <v>8000</v>
      </c>
      <c r="D118">
        <v>0.25</v>
      </c>
      <c r="E118">
        <v>16.11</v>
      </c>
      <c r="F118">
        <v>0.5</v>
      </c>
      <c r="G118">
        <v>74.1819392506399</v>
      </c>
    </row>
    <row r="119" spans="1:7" x14ac:dyDescent="0.25">
      <c r="A119">
        <v>50</v>
      </c>
      <c r="B119">
        <v>500</v>
      </c>
      <c r="C119">
        <v>8000</v>
      </c>
      <c r="D119">
        <v>0.25</v>
      </c>
      <c r="E119">
        <v>16.11</v>
      </c>
      <c r="F119">
        <v>0.5</v>
      </c>
      <c r="G119">
        <v>85.922952216216601</v>
      </c>
    </row>
    <row r="120" spans="1:7" x14ac:dyDescent="0.25">
      <c r="A120">
        <v>100</v>
      </c>
      <c r="B120">
        <v>500</v>
      </c>
      <c r="C120">
        <v>8000</v>
      </c>
      <c r="D120">
        <v>0.25</v>
      </c>
      <c r="E120">
        <v>16.11</v>
      </c>
      <c r="F120">
        <v>0.5</v>
      </c>
      <c r="G120">
        <v>92.651544178866502</v>
      </c>
    </row>
    <row r="121" spans="1:7" x14ac:dyDescent="0.25">
      <c r="A121">
        <v>12.5</v>
      </c>
      <c r="B121">
        <v>1000</v>
      </c>
      <c r="C121">
        <v>8000</v>
      </c>
      <c r="D121">
        <v>0.25</v>
      </c>
      <c r="E121">
        <v>16.11</v>
      </c>
      <c r="F121">
        <v>0.5</v>
      </c>
      <c r="G121">
        <v>58.764340003048602</v>
      </c>
    </row>
    <row r="122" spans="1:7" x14ac:dyDescent="0.25">
      <c r="A122">
        <v>25</v>
      </c>
      <c r="B122">
        <v>1000</v>
      </c>
      <c r="C122">
        <v>8000</v>
      </c>
      <c r="D122">
        <v>0.25</v>
      </c>
      <c r="E122">
        <v>16.11</v>
      </c>
      <c r="F122">
        <v>0.5</v>
      </c>
      <c r="G122">
        <v>74.680721109176304</v>
      </c>
    </row>
    <row r="123" spans="1:7" x14ac:dyDescent="0.25">
      <c r="A123">
        <v>50</v>
      </c>
      <c r="B123">
        <v>1000</v>
      </c>
      <c r="C123">
        <v>8000</v>
      </c>
      <c r="D123">
        <v>0.25</v>
      </c>
      <c r="E123">
        <v>16.11</v>
      </c>
      <c r="F123">
        <v>0.5</v>
      </c>
      <c r="G123">
        <v>86.809862474687904</v>
      </c>
    </row>
    <row r="124" spans="1:7" x14ac:dyDescent="0.25">
      <c r="A124">
        <v>100</v>
      </c>
      <c r="B124">
        <v>1000</v>
      </c>
      <c r="C124">
        <v>8000</v>
      </c>
      <c r="D124">
        <v>0.25</v>
      </c>
      <c r="E124">
        <v>16.11</v>
      </c>
      <c r="F124">
        <v>0.5</v>
      </c>
      <c r="G124">
        <v>93.518971001369493</v>
      </c>
    </row>
    <row r="125" spans="1:7" x14ac:dyDescent="0.25">
      <c r="A125">
        <v>12.5</v>
      </c>
      <c r="B125">
        <v>2000</v>
      </c>
      <c r="C125">
        <v>8000</v>
      </c>
      <c r="D125">
        <v>0.25</v>
      </c>
      <c r="E125">
        <v>16.11</v>
      </c>
      <c r="F125">
        <v>0.5</v>
      </c>
      <c r="G125">
        <v>58.677574985287201</v>
      </c>
    </row>
    <row r="126" spans="1:7" x14ac:dyDescent="0.25">
      <c r="A126">
        <v>25</v>
      </c>
      <c r="B126">
        <v>2000</v>
      </c>
      <c r="C126">
        <v>8000</v>
      </c>
      <c r="D126">
        <v>0.25</v>
      </c>
      <c r="E126">
        <v>16.11</v>
      </c>
      <c r="F126">
        <v>0.5</v>
      </c>
      <c r="G126">
        <v>75.032242123624997</v>
      </c>
    </row>
    <row r="127" spans="1:7" x14ac:dyDescent="0.25">
      <c r="A127">
        <v>50</v>
      </c>
      <c r="B127">
        <v>2000</v>
      </c>
      <c r="C127">
        <v>8000</v>
      </c>
      <c r="D127">
        <v>0.25</v>
      </c>
      <c r="E127">
        <v>16.11</v>
      </c>
      <c r="F127">
        <v>0.5</v>
      </c>
      <c r="G127">
        <v>87.526624969215703</v>
      </c>
    </row>
    <row r="128" spans="1:7" x14ac:dyDescent="0.25">
      <c r="A128">
        <v>100</v>
      </c>
      <c r="B128">
        <v>2000</v>
      </c>
      <c r="C128">
        <v>8000</v>
      </c>
      <c r="D128">
        <v>0.25</v>
      </c>
      <c r="E128">
        <v>16.11</v>
      </c>
      <c r="F128">
        <v>0.5</v>
      </c>
      <c r="G128">
        <v>94.2951995114135</v>
      </c>
    </row>
    <row r="129" spans="1:7" x14ac:dyDescent="0.25">
      <c r="A129">
        <v>12.5</v>
      </c>
      <c r="B129">
        <v>0</v>
      </c>
      <c r="C129">
        <v>0</v>
      </c>
      <c r="D129">
        <v>0.5</v>
      </c>
      <c r="E129">
        <v>16.11</v>
      </c>
      <c r="F129">
        <v>0.5</v>
      </c>
      <c r="G129">
        <v>19.2233487307319</v>
      </c>
    </row>
    <row r="130" spans="1:7" x14ac:dyDescent="0.25">
      <c r="A130">
        <v>25</v>
      </c>
      <c r="B130">
        <v>0</v>
      </c>
      <c r="C130">
        <v>0</v>
      </c>
      <c r="D130">
        <v>0.5</v>
      </c>
      <c r="E130">
        <v>16.11</v>
      </c>
      <c r="F130">
        <v>0.5</v>
      </c>
      <c r="G130">
        <v>25.8462284606825</v>
      </c>
    </row>
    <row r="131" spans="1:7" x14ac:dyDescent="0.25">
      <c r="A131">
        <v>50</v>
      </c>
      <c r="B131">
        <v>0</v>
      </c>
      <c r="C131">
        <v>0</v>
      </c>
      <c r="D131">
        <v>0.5</v>
      </c>
      <c r="E131">
        <v>16.11</v>
      </c>
      <c r="F131">
        <v>0.5</v>
      </c>
      <c r="G131">
        <v>30.536234766644299</v>
      </c>
    </row>
    <row r="132" spans="1:7" x14ac:dyDescent="0.25">
      <c r="A132">
        <v>100</v>
      </c>
      <c r="B132">
        <v>0</v>
      </c>
      <c r="C132">
        <v>0</v>
      </c>
      <c r="D132">
        <v>0.5</v>
      </c>
      <c r="E132">
        <v>16.11</v>
      </c>
      <c r="F132">
        <v>0.5</v>
      </c>
      <c r="G132">
        <v>34.900500954974397</v>
      </c>
    </row>
    <row r="133" spans="1:7" x14ac:dyDescent="0.25">
      <c r="A133">
        <v>12.5</v>
      </c>
      <c r="B133">
        <v>500</v>
      </c>
      <c r="C133">
        <v>0</v>
      </c>
      <c r="D133">
        <v>0.5</v>
      </c>
      <c r="E133">
        <v>16.11</v>
      </c>
      <c r="F133">
        <v>0.5</v>
      </c>
      <c r="G133">
        <v>19.3950292965669</v>
      </c>
    </row>
    <row r="134" spans="1:7" x14ac:dyDescent="0.25">
      <c r="A134">
        <v>25</v>
      </c>
      <c r="B134">
        <v>500</v>
      </c>
      <c r="C134">
        <v>0</v>
      </c>
      <c r="D134">
        <v>0.5</v>
      </c>
      <c r="E134">
        <v>16.11</v>
      </c>
      <c r="F134">
        <v>0.5</v>
      </c>
      <c r="G134">
        <v>30.2190008601745</v>
      </c>
    </row>
    <row r="135" spans="1:7" x14ac:dyDescent="0.25">
      <c r="A135">
        <v>50</v>
      </c>
      <c r="B135">
        <v>500</v>
      </c>
      <c r="C135">
        <v>0</v>
      </c>
      <c r="D135">
        <v>0.5</v>
      </c>
      <c r="E135">
        <v>16.11</v>
      </c>
      <c r="F135">
        <v>0.5</v>
      </c>
      <c r="G135">
        <v>39.757919264699098</v>
      </c>
    </row>
    <row r="136" spans="1:7" x14ac:dyDescent="0.25">
      <c r="A136">
        <v>100</v>
      </c>
      <c r="B136">
        <v>500</v>
      </c>
      <c r="C136">
        <v>0</v>
      </c>
      <c r="D136">
        <v>0.5</v>
      </c>
      <c r="E136">
        <v>16.11</v>
      </c>
      <c r="F136">
        <v>0.5</v>
      </c>
      <c r="G136">
        <v>46.759270434913702</v>
      </c>
    </row>
    <row r="137" spans="1:7" x14ac:dyDescent="0.25">
      <c r="A137">
        <v>12.5</v>
      </c>
      <c r="B137">
        <v>1000</v>
      </c>
      <c r="C137">
        <v>0</v>
      </c>
      <c r="D137">
        <v>0.5</v>
      </c>
      <c r="E137">
        <v>16.11</v>
      </c>
      <c r="F137">
        <v>0.5</v>
      </c>
      <c r="G137">
        <v>19.401895301528199</v>
      </c>
    </row>
    <row r="138" spans="1:7" x14ac:dyDescent="0.25">
      <c r="A138">
        <v>25</v>
      </c>
      <c r="B138">
        <v>1000</v>
      </c>
      <c r="C138">
        <v>0</v>
      </c>
      <c r="D138">
        <v>0.5</v>
      </c>
      <c r="E138">
        <v>16.11</v>
      </c>
      <c r="F138">
        <v>0.5</v>
      </c>
      <c r="G138">
        <v>30.596548709356899</v>
      </c>
    </row>
    <row r="139" spans="1:7" x14ac:dyDescent="0.25">
      <c r="A139">
        <v>50</v>
      </c>
      <c r="B139">
        <v>1000</v>
      </c>
      <c r="C139">
        <v>0</v>
      </c>
      <c r="D139">
        <v>0.5</v>
      </c>
      <c r="E139">
        <v>16.11</v>
      </c>
      <c r="F139">
        <v>0.5</v>
      </c>
      <c r="G139">
        <v>40.704253502831598</v>
      </c>
    </row>
    <row r="140" spans="1:7" x14ac:dyDescent="0.25">
      <c r="A140">
        <v>100</v>
      </c>
      <c r="B140">
        <v>1000</v>
      </c>
      <c r="C140">
        <v>0</v>
      </c>
      <c r="D140">
        <v>0.5</v>
      </c>
      <c r="E140">
        <v>16.11</v>
      </c>
      <c r="F140">
        <v>0.5</v>
      </c>
      <c r="G140">
        <v>48.010805330862901</v>
      </c>
    </row>
    <row r="141" spans="1:7" x14ac:dyDescent="0.25">
      <c r="A141">
        <v>12.5</v>
      </c>
      <c r="B141">
        <v>2000</v>
      </c>
      <c r="C141">
        <v>0</v>
      </c>
      <c r="D141">
        <v>0.5</v>
      </c>
      <c r="E141">
        <v>16.11</v>
      </c>
      <c r="F141">
        <v>0.5</v>
      </c>
      <c r="G141">
        <v>19.543640793217801</v>
      </c>
    </row>
    <row r="142" spans="1:7" x14ac:dyDescent="0.25">
      <c r="A142">
        <v>25</v>
      </c>
      <c r="B142">
        <v>2000</v>
      </c>
      <c r="C142">
        <v>0</v>
      </c>
      <c r="D142">
        <v>0.5</v>
      </c>
      <c r="E142">
        <v>16.11</v>
      </c>
      <c r="F142">
        <v>0.5</v>
      </c>
      <c r="G142">
        <v>31.3117583480877</v>
      </c>
    </row>
    <row r="143" spans="1:7" x14ac:dyDescent="0.25">
      <c r="A143">
        <v>50</v>
      </c>
      <c r="B143">
        <v>2000</v>
      </c>
      <c r="C143">
        <v>0</v>
      </c>
      <c r="D143">
        <v>0.5</v>
      </c>
      <c r="E143">
        <v>16.11</v>
      </c>
      <c r="F143">
        <v>0.5</v>
      </c>
      <c r="G143">
        <v>41.657426583139802</v>
      </c>
    </row>
    <row r="144" spans="1:7" x14ac:dyDescent="0.25">
      <c r="A144">
        <v>100</v>
      </c>
      <c r="B144">
        <v>2000</v>
      </c>
      <c r="C144">
        <v>0</v>
      </c>
      <c r="D144">
        <v>0.5</v>
      </c>
      <c r="E144">
        <v>16.11</v>
      </c>
      <c r="F144">
        <v>0.5</v>
      </c>
      <c r="G144">
        <v>49.165184065518702</v>
      </c>
    </row>
    <row r="145" spans="1:7" x14ac:dyDescent="0.25">
      <c r="A145">
        <v>12.5</v>
      </c>
      <c r="B145">
        <v>0</v>
      </c>
      <c r="C145">
        <v>2000</v>
      </c>
      <c r="D145">
        <v>0.5</v>
      </c>
      <c r="E145">
        <v>16.11</v>
      </c>
      <c r="F145">
        <v>0.5</v>
      </c>
      <c r="G145">
        <v>35.122172760277898</v>
      </c>
    </row>
    <row r="146" spans="1:7" x14ac:dyDescent="0.25">
      <c r="A146">
        <v>25</v>
      </c>
      <c r="B146">
        <v>0</v>
      </c>
      <c r="C146">
        <v>2000</v>
      </c>
      <c r="D146">
        <v>0.5</v>
      </c>
      <c r="E146">
        <v>16.11</v>
      </c>
      <c r="F146">
        <v>0.5</v>
      </c>
      <c r="G146">
        <v>43.687713166869202</v>
      </c>
    </row>
    <row r="147" spans="1:7" x14ac:dyDescent="0.25">
      <c r="A147">
        <v>50</v>
      </c>
      <c r="B147">
        <v>0</v>
      </c>
      <c r="C147">
        <v>2000</v>
      </c>
      <c r="D147">
        <v>0.5</v>
      </c>
      <c r="E147">
        <v>16.11</v>
      </c>
      <c r="F147">
        <v>0.5</v>
      </c>
      <c r="G147">
        <v>50.874477136632002</v>
      </c>
    </row>
    <row r="148" spans="1:7" x14ac:dyDescent="0.25">
      <c r="A148">
        <v>100</v>
      </c>
      <c r="B148">
        <v>0</v>
      </c>
      <c r="C148">
        <v>2000</v>
      </c>
      <c r="D148">
        <v>0.5</v>
      </c>
      <c r="E148">
        <v>16.11</v>
      </c>
      <c r="F148">
        <v>0.5</v>
      </c>
      <c r="G148">
        <v>56.306983814564703</v>
      </c>
    </row>
    <row r="149" spans="1:7" x14ac:dyDescent="0.25">
      <c r="A149">
        <v>12.5</v>
      </c>
      <c r="B149">
        <v>500</v>
      </c>
      <c r="C149">
        <v>2000</v>
      </c>
      <c r="D149">
        <v>0.5</v>
      </c>
      <c r="E149">
        <v>16.11</v>
      </c>
      <c r="F149">
        <v>0.5</v>
      </c>
      <c r="G149">
        <v>38.809443197720299</v>
      </c>
    </row>
    <row r="150" spans="1:7" x14ac:dyDescent="0.25">
      <c r="A150">
        <v>25</v>
      </c>
      <c r="B150">
        <v>500</v>
      </c>
      <c r="C150">
        <v>2000</v>
      </c>
      <c r="D150">
        <v>0.5</v>
      </c>
      <c r="E150">
        <v>16.11</v>
      </c>
      <c r="F150">
        <v>0.5</v>
      </c>
      <c r="G150">
        <v>50.180690053784303</v>
      </c>
    </row>
    <row r="151" spans="1:7" x14ac:dyDescent="0.25">
      <c r="A151">
        <v>50</v>
      </c>
      <c r="B151">
        <v>500</v>
      </c>
      <c r="C151">
        <v>2000</v>
      </c>
      <c r="D151">
        <v>0.5</v>
      </c>
      <c r="E151">
        <v>16.11</v>
      </c>
      <c r="F151">
        <v>0.5</v>
      </c>
      <c r="G151">
        <v>59.0666567188619</v>
      </c>
    </row>
    <row r="152" spans="1:7" x14ac:dyDescent="0.25">
      <c r="A152">
        <v>100</v>
      </c>
      <c r="B152">
        <v>500</v>
      </c>
      <c r="C152">
        <v>2000</v>
      </c>
      <c r="D152">
        <v>0.5</v>
      </c>
      <c r="E152">
        <v>16.11</v>
      </c>
      <c r="F152">
        <v>0.5</v>
      </c>
      <c r="G152">
        <v>66.052221515076496</v>
      </c>
    </row>
    <row r="153" spans="1:7" x14ac:dyDescent="0.25">
      <c r="A153">
        <v>12.5</v>
      </c>
      <c r="B153">
        <v>1000</v>
      </c>
      <c r="C153">
        <v>2000</v>
      </c>
      <c r="D153">
        <v>0.5</v>
      </c>
      <c r="E153">
        <v>16.11</v>
      </c>
      <c r="F153">
        <v>0.5</v>
      </c>
      <c r="G153">
        <v>38.746494579573799</v>
      </c>
    </row>
    <row r="154" spans="1:7" x14ac:dyDescent="0.25">
      <c r="A154">
        <v>25</v>
      </c>
      <c r="B154">
        <v>1000</v>
      </c>
      <c r="C154">
        <v>2000</v>
      </c>
      <c r="D154">
        <v>0.5</v>
      </c>
      <c r="E154">
        <v>16.11</v>
      </c>
      <c r="F154">
        <v>0.5</v>
      </c>
      <c r="G154">
        <v>50.938459579923702</v>
      </c>
    </row>
    <row r="155" spans="1:7" x14ac:dyDescent="0.25">
      <c r="A155">
        <v>50</v>
      </c>
      <c r="B155">
        <v>1000</v>
      </c>
      <c r="C155">
        <v>2000</v>
      </c>
      <c r="D155">
        <v>0.5</v>
      </c>
      <c r="E155">
        <v>16.11</v>
      </c>
      <c r="F155">
        <v>0.5</v>
      </c>
      <c r="G155">
        <v>60.178455973256902</v>
      </c>
    </row>
    <row r="156" spans="1:7" x14ac:dyDescent="0.25">
      <c r="A156">
        <v>100</v>
      </c>
      <c r="B156">
        <v>1000</v>
      </c>
      <c r="C156">
        <v>2000</v>
      </c>
      <c r="D156">
        <v>0.5</v>
      </c>
      <c r="E156">
        <v>16.11</v>
      </c>
      <c r="F156">
        <v>0.5</v>
      </c>
      <c r="G156">
        <v>67.221718889285199</v>
      </c>
    </row>
    <row r="157" spans="1:7" x14ac:dyDescent="0.25">
      <c r="A157">
        <v>12.5</v>
      </c>
      <c r="B157">
        <v>2000</v>
      </c>
      <c r="C157">
        <v>2000</v>
      </c>
      <c r="D157">
        <v>0.5</v>
      </c>
      <c r="E157">
        <v>16.11</v>
      </c>
      <c r="F157">
        <v>0.5</v>
      </c>
      <c r="G157">
        <v>38.696362892301899</v>
      </c>
    </row>
    <row r="158" spans="1:7" x14ac:dyDescent="0.25">
      <c r="A158">
        <v>25</v>
      </c>
      <c r="B158">
        <v>2000</v>
      </c>
      <c r="C158">
        <v>2000</v>
      </c>
      <c r="D158">
        <v>0.5</v>
      </c>
      <c r="E158">
        <v>16.11</v>
      </c>
      <c r="F158">
        <v>0.5</v>
      </c>
      <c r="G158">
        <v>51.4874272265359</v>
      </c>
    </row>
    <row r="159" spans="1:7" x14ac:dyDescent="0.25">
      <c r="A159">
        <v>50</v>
      </c>
      <c r="B159">
        <v>2000</v>
      </c>
      <c r="C159">
        <v>2000</v>
      </c>
      <c r="D159">
        <v>0.5</v>
      </c>
      <c r="E159">
        <v>16.11</v>
      </c>
      <c r="F159">
        <v>0.5</v>
      </c>
      <c r="G159">
        <v>61.001694656533701</v>
      </c>
    </row>
    <row r="160" spans="1:7" x14ac:dyDescent="0.25">
      <c r="A160">
        <v>100</v>
      </c>
      <c r="B160">
        <v>2000</v>
      </c>
      <c r="C160">
        <v>2000</v>
      </c>
      <c r="D160">
        <v>0.5</v>
      </c>
      <c r="E160">
        <v>16.11</v>
      </c>
      <c r="F160">
        <v>0.5</v>
      </c>
      <c r="G160">
        <v>67.961946438680002</v>
      </c>
    </row>
    <row r="161" spans="1:7" x14ac:dyDescent="0.25">
      <c r="A161">
        <v>12.5</v>
      </c>
      <c r="B161">
        <v>0</v>
      </c>
      <c r="C161">
        <v>4000</v>
      </c>
      <c r="D161">
        <v>0.5</v>
      </c>
      <c r="E161">
        <v>16.11</v>
      </c>
      <c r="F161">
        <v>0.5</v>
      </c>
      <c r="G161">
        <v>42.6219217740788</v>
      </c>
    </row>
    <row r="162" spans="1:7" x14ac:dyDescent="0.25">
      <c r="A162">
        <v>25</v>
      </c>
      <c r="B162">
        <v>0</v>
      </c>
      <c r="C162">
        <v>4000</v>
      </c>
      <c r="D162">
        <v>0.5</v>
      </c>
      <c r="E162">
        <v>16.11</v>
      </c>
      <c r="F162">
        <v>0.5</v>
      </c>
      <c r="G162">
        <v>55.242619977048498</v>
      </c>
    </row>
    <row r="163" spans="1:7" x14ac:dyDescent="0.25">
      <c r="A163">
        <v>50</v>
      </c>
      <c r="B163">
        <v>0</v>
      </c>
      <c r="C163">
        <v>4000</v>
      </c>
      <c r="D163">
        <v>0.5</v>
      </c>
      <c r="E163">
        <v>16.11</v>
      </c>
      <c r="F163">
        <v>0.5</v>
      </c>
      <c r="G163">
        <v>65.132256989250706</v>
      </c>
    </row>
    <row r="164" spans="1:7" x14ac:dyDescent="0.25">
      <c r="A164">
        <v>100</v>
      </c>
      <c r="B164">
        <v>0</v>
      </c>
      <c r="C164">
        <v>4000</v>
      </c>
      <c r="D164">
        <v>0.5</v>
      </c>
      <c r="E164">
        <v>16.11</v>
      </c>
      <c r="F164">
        <v>0.5</v>
      </c>
      <c r="G164">
        <v>71.522990324763796</v>
      </c>
    </row>
    <row r="165" spans="1:7" x14ac:dyDescent="0.25">
      <c r="A165">
        <v>12.5</v>
      </c>
      <c r="B165">
        <v>500</v>
      </c>
      <c r="C165">
        <v>4000</v>
      </c>
      <c r="D165">
        <v>0.5</v>
      </c>
      <c r="E165">
        <v>16.11</v>
      </c>
      <c r="F165">
        <v>0.5</v>
      </c>
      <c r="G165">
        <v>43.0462801091331</v>
      </c>
    </row>
    <row r="166" spans="1:7" x14ac:dyDescent="0.25">
      <c r="A166">
        <v>25</v>
      </c>
      <c r="B166">
        <v>500</v>
      </c>
      <c r="C166">
        <v>4000</v>
      </c>
      <c r="D166">
        <v>0.5</v>
      </c>
      <c r="E166">
        <v>16.11</v>
      </c>
      <c r="F166">
        <v>0.5</v>
      </c>
      <c r="G166">
        <v>58.202746667129603</v>
      </c>
    </row>
    <row r="167" spans="1:7" x14ac:dyDescent="0.25">
      <c r="A167">
        <v>50</v>
      </c>
      <c r="B167">
        <v>500</v>
      </c>
      <c r="C167">
        <v>4000</v>
      </c>
      <c r="D167">
        <v>0.5</v>
      </c>
      <c r="E167">
        <v>16.11</v>
      </c>
      <c r="F167">
        <v>0.5</v>
      </c>
      <c r="G167">
        <v>69.023836057566101</v>
      </c>
    </row>
    <row r="168" spans="1:7" x14ac:dyDescent="0.25">
      <c r="A168">
        <v>100</v>
      </c>
      <c r="B168">
        <v>500</v>
      </c>
      <c r="C168">
        <v>4000</v>
      </c>
      <c r="D168">
        <v>0.5</v>
      </c>
      <c r="E168">
        <v>16.11</v>
      </c>
      <c r="F168">
        <v>0.5</v>
      </c>
      <c r="G168">
        <v>77.336190029954807</v>
      </c>
    </row>
    <row r="169" spans="1:7" x14ac:dyDescent="0.25">
      <c r="A169">
        <v>12.5</v>
      </c>
      <c r="B169">
        <v>1000</v>
      </c>
      <c r="C169">
        <v>4000</v>
      </c>
      <c r="D169">
        <v>0.5</v>
      </c>
      <c r="E169">
        <v>16.11</v>
      </c>
      <c r="F169">
        <v>0.5</v>
      </c>
      <c r="G169">
        <v>42.885226968339403</v>
      </c>
    </row>
    <row r="170" spans="1:7" x14ac:dyDescent="0.25">
      <c r="A170">
        <v>25</v>
      </c>
      <c r="B170">
        <v>1000</v>
      </c>
      <c r="C170">
        <v>4000</v>
      </c>
      <c r="D170">
        <v>0.5</v>
      </c>
      <c r="E170">
        <v>16.11</v>
      </c>
      <c r="F170">
        <v>0.5</v>
      </c>
      <c r="G170">
        <v>58.597688687449299</v>
      </c>
    </row>
    <row r="171" spans="1:7" x14ac:dyDescent="0.25">
      <c r="A171">
        <v>50</v>
      </c>
      <c r="B171">
        <v>1000</v>
      </c>
      <c r="C171">
        <v>4000</v>
      </c>
      <c r="D171">
        <v>0.5</v>
      </c>
      <c r="E171">
        <v>16.11</v>
      </c>
      <c r="F171">
        <v>0.5</v>
      </c>
      <c r="G171">
        <v>69.981885839681894</v>
      </c>
    </row>
    <row r="172" spans="1:7" x14ac:dyDescent="0.25">
      <c r="A172">
        <v>100</v>
      </c>
      <c r="B172">
        <v>1000</v>
      </c>
      <c r="C172">
        <v>4000</v>
      </c>
      <c r="D172">
        <v>0.5</v>
      </c>
      <c r="E172">
        <v>16.11</v>
      </c>
      <c r="F172">
        <v>0.5</v>
      </c>
      <c r="G172">
        <v>78.115844028742501</v>
      </c>
    </row>
    <row r="173" spans="1:7" x14ac:dyDescent="0.25">
      <c r="A173">
        <v>12.5</v>
      </c>
      <c r="B173">
        <v>2000</v>
      </c>
      <c r="C173">
        <v>4000</v>
      </c>
      <c r="D173">
        <v>0.5</v>
      </c>
      <c r="E173">
        <v>16.11</v>
      </c>
      <c r="F173">
        <v>0.5</v>
      </c>
      <c r="G173">
        <v>42.563520678911701</v>
      </c>
    </row>
    <row r="174" spans="1:7" x14ac:dyDescent="0.25">
      <c r="A174">
        <v>25</v>
      </c>
      <c r="B174">
        <v>2000</v>
      </c>
      <c r="C174">
        <v>4000</v>
      </c>
      <c r="D174">
        <v>0.5</v>
      </c>
      <c r="E174">
        <v>16.11</v>
      </c>
      <c r="F174">
        <v>0.5</v>
      </c>
      <c r="G174">
        <v>58.998013884056199</v>
      </c>
    </row>
    <row r="175" spans="1:7" x14ac:dyDescent="0.25">
      <c r="A175">
        <v>50</v>
      </c>
      <c r="B175">
        <v>2000</v>
      </c>
      <c r="C175">
        <v>4000</v>
      </c>
      <c r="D175">
        <v>0.5</v>
      </c>
      <c r="E175">
        <v>16.11</v>
      </c>
      <c r="F175">
        <v>0.5</v>
      </c>
      <c r="G175">
        <v>70.481840108494495</v>
      </c>
    </row>
    <row r="176" spans="1:7" x14ac:dyDescent="0.25">
      <c r="A176">
        <v>100</v>
      </c>
      <c r="B176">
        <v>2000</v>
      </c>
      <c r="C176">
        <v>4000</v>
      </c>
      <c r="D176">
        <v>0.5</v>
      </c>
      <c r="E176">
        <v>16.11</v>
      </c>
      <c r="F176">
        <v>0.5</v>
      </c>
      <c r="G176">
        <v>78.605355969483497</v>
      </c>
    </row>
    <row r="177" spans="1:7" x14ac:dyDescent="0.25">
      <c r="A177">
        <v>12.5</v>
      </c>
      <c r="B177">
        <v>0</v>
      </c>
      <c r="C177">
        <v>8000</v>
      </c>
      <c r="D177">
        <v>0.5</v>
      </c>
      <c r="E177">
        <v>16.11</v>
      </c>
      <c r="F177">
        <v>0.5</v>
      </c>
      <c r="G177">
        <v>46.754215973014702</v>
      </c>
    </row>
    <row r="178" spans="1:7" x14ac:dyDescent="0.25">
      <c r="A178">
        <v>25</v>
      </c>
      <c r="B178">
        <v>0</v>
      </c>
      <c r="C178">
        <v>8000</v>
      </c>
      <c r="D178">
        <v>0.5</v>
      </c>
      <c r="E178">
        <v>16.11</v>
      </c>
      <c r="F178">
        <v>0.5</v>
      </c>
      <c r="G178">
        <v>63.382735433164498</v>
      </c>
    </row>
    <row r="179" spans="1:7" x14ac:dyDescent="0.25">
      <c r="A179">
        <v>50</v>
      </c>
      <c r="B179">
        <v>0</v>
      </c>
      <c r="C179">
        <v>8000</v>
      </c>
      <c r="D179">
        <v>0.5</v>
      </c>
      <c r="E179">
        <v>16.11</v>
      </c>
      <c r="F179">
        <v>0.5</v>
      </c>
      <c r="G179">
        <v>75.137450683629197</v>
      </c>
    </row>
    <row r="180" spans="1:7" x14ac:dyDescent="0.25">
      <c r="A180">
        <v>100</v>
      </c>
      <c r="B180">
        <v>0</v>
      </c>
      <c r="C180">
        <v>8000</v>
      </c>
      <c r="D180">
        <v>0.5</v>
      </c>
      <c r="E180">
        <v>16.11</v>
      </c>
      <c r="F180">
        <v>0.5</v>
      </c>
      <c r="G180">
        <v>84.275988392433803</v>
      </c>
    </row>
    <row r="181" spans="1:7" x14ac:dyDescent="0.25">
      <c r="A181">
        <v>12.5</v>
      </c>
      <c r="B181">
        <v>500</v>
      </c>
      <c r="C181">
        <v>8000</v>
      </c>
      <c r="D181">
        <v>0.5</v>
      </c>
      <c r="E181">
        <v>16.11</v>
      </c>
      <c r="F181">
        <v>0.5</v>
      </c>
      <c r="G181">
        <v>45.974769812987901</v>
      </c>
    </row>
    <row r="182" spans="1:7" x14ac:dyDescent="0.25">
      <c r="A182">
        <v>25</v>
      </c>
      <c r="B182">
        <v>500</v>
      </c>
      <c r="C182">
        <v>8000</v>
      </c>
      <c r="D182">
        <v>0.5</v>
      </c>
      <c r="E182">
        <v>16.11</v>
      </c>
      <c r="F182">
        <v>0.5</v>
      </c>
      <c r="G182">
        <v>64.063854608190297</v>
      </c>
    </row>
    <row r="183" spans="1:7" x14ac:dyDescent="0.25">
      <c r="A183">
        <v>50</v>
      </c>
      <c r="B183">
        <v>500</v>
      </c>
      <c r="C183">
        <v>8000</v>
      </c>
      <c r="D183">
        <v>0.5</v>
      </c>
      <c r="E183">
        <v>16.11</v>
      </c>
      <c r="F183">
        <v>0.5</v>
      </c>
      <c r="G183">
        <v>77.0009777982348</v>
      </c>
    </row>
    <row r="184" spans="1:7" x14ac:dyDescent="0.25">
      <c r="A184">
        <v>100</v>
      </c>
      <c r="B184">
        <v>500</v>
      </c>
      <c r="C184">
        <v>8000</v>
      </c>
      <c r="D184">
        <v>0.5</v>
      </c>
      <c r="E184">
        <v>16.11</v>
      </c>
      <c r="F184">
        <v>0.5</v>
      </c>
      <c r="G184">
        <v>86.593019426523895</v>
      </c>
    </row>
    <row r="185" spans="1:7" x14ac:dyDescent="0.25">
      <c r="A185">
        <v>12.5</v>
      </c>
      <c r="B185">
        <v>1000</v>
      </c>
      <c r="C185">
        <v>8000</v>
      </c>
      <c r="D185">
        <v>0.5</v>
      </c>
      <c r="E185">
        <v>16.11</v>
      </c>
      <c r="F185">
        <v>0.5</v>
      </c>
      <c r="G185">
        <v>45.629427497933598</v>
      </c>
    </row>
    <row r="186" spans="1:7" x14ac:dyDescent="0.25">
      <c r="A186">
        <v>25</v>
      </c>
      <c r="B186">
        <v>1000</v>
      </c>
      <c r="C186">
        <v>8000</v>
      </c>
      <c r="D186">
        <v>0.5</v>
      </c>
      <c r="E186">
        <v>16.11</v>
      </c>
      <c r="F186">
        <v>0.5</v>
      </c>
      <c r="G186">
        <v>64.103203986794995</v>
      </c>
    </row>
    <row r="187" spans="1:7" x14ac:dyDescent="0.25">
      <c r="A187">
        <v>50</v>
      </c>
      <c r="B187">
        <v>1000</v>
      </c>
      <c r="C187">
        <v>8000</v>
      </c>
      <c r="D187">
        <v>0.5</v>
      </c>
      <c r="E187">
        <v>16.11</v>
      </c>
      <c r="F187">
        <v>0.5</v>
      </c>
      <c r="G187">
        <v>77.923729177339595</v>
      </c>
    </row>
    <row r="188" spans="1:7" x14ac:dyDescent="0.25">
      <c r="A188">
        <v>100</v>
      </c>
      <c r="B188">
        <v>1000</v>
      </c>
      <c r="C188">
        <v>8000</v>
      </c>
      <c r="D188">
        <v>0.5</v>
      </c>
      <c r="E188">
        <v>16.11</v>
      </c>
      <c r="F188">
        <v>0.5</v>
      </c>
      <c r="G188">
        <v>87.301470475705401</v>
      </c>
    </row>
    <row r="189" spans="1:7" x14ac:dyDescent="0.25">
      <c r="A189">
        <v>12.5</v>
      </c>
      <c r="B189">
        <v>2000</v>
      </c>
      <c r="C189">
        <v>8000</v>
      </c>
      <c r="D189">
        <v>0.5</v>
      </c>
      <c r="E189">
        <v>16.11</v>
      </c>
      <c r="F189">
        <v>0.5</v>
      </c>
      <c r="G189">
        <v>45.3180612391374</v>
      </c>
    </row>
    <row r="190" spans="1:7" x14ac:dyDescent="0.25">
      <c r="A190">
        <v>25</v>
      </c>
      <c r="B190">
        <v>2000</v>
      </c>
      <c r="C190">
        <v>8000</v>
      </c>
      <c r="D190">
        <v>0.5</v>
      </c>
      <c r="E190">
        <v>16.11</v>
      </c>
      <c r="F190">
        <v>0.5</v>
      </c>
      <c r="G190">
        <v>64.164771351536302</v>
      </c>
    </row>
    <row r="191" spans="1:7" x14ac:dyDescent="0.25">
      <c r="A191">
        <v>50</v>
      </c>
      <c r="B191">
        <v>2000</v>
      </c>
      <c r="C191">
        <v>8000</v>
      </c>
      <c r="D191">
        <v>0.5</v>
      </c>
      <c r="E191">
        <v>16.11</v>
      </c>
      <c r="F191">
        <v>0.5</v>
      </c>
      <c r="G191">
        <v>78.390520633214095</v>
      </c>
    </row>
    <row r="192" spans="1:7" x14ac:dyDescent="0.25">
      <c r="A192">
        <v>100</v>
      </c>
      <c r="B192">
        <v>2000</v>
      </c>
      <c r="C192">
        <v>8000</v>
      </c>
      <c r="D192">
        <v>0.5</v>
      </c>
      <c r="E192">
        <v>16.11</v>
      </c>
      <c r="F192">
        <v>0.5</v>
      </c>
      <c r="G192">
        <v>87.842084352556697</v>
      </c>
    </row>
    <row r="193" spans="1:7" x14ac:dyDescent="0.25">
      <c r="A193">
        <v>12.5</v>
      </c>
      <c r="B193">
        <v>0</v>
      </c>
      <c r="C193">
        <v>0</v>
      </c>
      <c r="D193">
        <v>1</v>
      </c>
      <c r="E193">
        <v>16.11</v>
      </c>
      <c r="F193">
        <v>0.5</v>
      </c>
      <c r="G193">
        <v>16.581795789834299</v>
      </c>
    </row>
    <row r="194" spans="1:7" x14ac:dyDescent="0.25">
      <c r="A194">
        <v>25</v>
      </c>
      <c r="B194">
        <v>0</v>
      </c>
      <c r="C194">
        <v>0</v>
      </c>
      <c r="D194">
        <v>1</v>
      </c>
      <c r="E194">
        <v>16.11</v>
      </c>
      <c r="F194">
        <v>0.5</v>
      </c>
      <c r="G194">
        <v>22.635593482659701</v>
      </c>
    </row>
    <row r="195" spans="1:7" x14ac:dyDescent="0.25">
      <c r="A195">
        <v>50</v>
      </c>
      <c r="B195">
        <v>0</v>
      </c>
      <c r="C195">
        <v>0</v>
      </c>
      <c r="D195">
        <v>1</v>
      </c>
      <c r="E195">
        <v>16.11</v>
      </c>
      <c r="F195">
        <v>0.5</v>
      </c>
      <c r="G195">
        <v>28.2486626863463</v>
      </c>
    </row>
    <row r="196" spans="1:7" x14ac:dyDescent="0.25">
      <c r="A196">
        <v>100</v>
      </c>
      <c r="B196">
        <v>0</v>
      </c>
      <c r="C196">
        <v>0</v>
      </c>
      <c r="D196">
        <v>1</v>
      </c>
      <c r="E196">
        <v>16.11</v>
      </c>
      <c r="F196">
        <v>0.5</v>
      </c>
      <c r="G196">
        <v>32.965006566720398</v>
      </c>
    </row>
    <row r="197" spans="1:7" x14ac:dyDescent="0.25">
      <c r="A197">
        <v>12.5</v>
      </c>
      <c r="B197">
        <v>500</v>
      </c>
      <c r="C197">
        <v>0</v>
      </c>
      <c r="D197">
        <v>1</v>
      </c>
      <c r="E197">
        <v>16.11</v>
      </c>
      <c r="F197">
        <v>0.5</v>
      </c>
      <c r="G197">
        <v>16.601161755425</v>
      </c>
    </row>
    <row r="198" spans="1:7" x14ac:dyDescent="0.25">
      <c r="A198">
        <v>25</v>
      </c>
      <c r="B198">
        <v>500</v>
      </c>
      <c r="C198">
        <v>0</v>
      </c>
      <c r="D198">
        <v>1</v>
      </c>
      <c r="E198">
        <v>16.11</v>
      </c>
      <c r="F198">
        <v>0.5</v>
      </c>
      <c r="G198">
        <v>25.038831299179702</v>
      </c>
    </row>
    <row r="199" spans="1:7" x14ac:dyDescent="0.25">
      <c r="A199">
        <v>50</v>
      </c>
      <c r="B199">
        <v>500</v>
      </c>
      <c r="C199">
        <v>0</v>
      </c>
      <c r="D199">
        <v>1</v>
      </c>
      <c r="E199">
        <v>16.11</v>
      </c>
      <c r="F199">
        <v>0.5</v>
      </c>
      <c r="G199">
        <v>33.334409622017198</v>
      </c>
    </row>
    <row r="200" spans="1:7" x14ac:dyDescent="0.25">
      <c r="A200">
        <v>100</v>
      </c>
      <c r="B200">
        <v>500</v>
      </c>
      <c r="C200">
        <v>0</v>
      </c>
      <c r="D200">
        <v>1</v>
      </c>
      <c r="E200">
        <v>16.11</v>
      </c>
      <c r="F200">
        <v>0.5</v>
      </c>
      <c r="G200">
        <v>39.776984887734301</v>
      </c>
    </row>
    <row r="201" spans="1:7" x14ac:dyDescent="0.25">
      <c r="A201">
        <v>12.5</v>
      </c>
      <c r="B201">
        <v>1000</v>
      </c>
      <c r="C201">
        <v>0</v>
      </c>
      <c r="D201">
        <v>1</v>
      </c>
      <c r="E201">
        <v>16.11</v>
      </c>
      <c r="F201">
        <v>0.5</v>
      </c>
      <c r="G201">
        <v>16.626881009167999</v>
      </c>
    </row>
    <row r="202" spans="1:7" x14ac:dyDescent="0.25">
      <c r="A202">
        <v>25</v>
      </c>
      <c r="B202">
        <v>1000</v>
      </c>
      <c r="C202">
        <v>0</v>
      </c>
      <c r="D202">
        <v>1</v>
      </c>
      <c r="E202">
        <v>16.11</v>
      </c>
      <c r="F202">
        <v>0.5</v>
      </c>
      <c r="G202">
        <v>25.271961053871902</v>
      </c>
    </row>
    <row r="203" spans="1:7" x14ac:dyDescent="0.25">
      <c r="A203">
        <v>50</v>
      </c>
      <c r="B203">
        <v>1000</v>
      </c>
      <c r="C203">
        <v>0</v>
      </c>
      <c r="D203">
        <v>1</v>
      </c>
      <c r="E203">
        <v>16.11</v>
      </c>
      <c r="F203">
        <v>0.5</v>
      </c>
      <c r="G203">
        <v>33.854129424615401</v>
      </c>
    </row>
    <row r="204" spans="1:7" x14ac:dyDescent="0.25">
      <c r="A204">
        <v>100</v>
      </c>
      <c r="B204">
        <v>1000</v>
      </c>
      <c r="C204">
        <v>0</v>
      </c>
      <c r="D204">
        <v>1</v>
      </c>
      <c r="E204">
        <v>16.11</v>
      </c>
      <c r="F204">
        <v>0.5</v>
      </c>
      <c r="G204">
        <v>40.547276361390303</v>
      </c>
    </row>
    <row r="205" spans="1:7" x14ac:dyDescent="0.25">
      <c r="A205">
        <v>12.5</v>
      </c>
      <c r="B205">
        <v>2000</v>
      </c>
      <c r="C205">
        <v>0</v>
      </c>
      <c r="D205">
        <v>1</v>
      </c>
      <c r="E205">
        <v>16.11</v>
      </c>
      <c r="F205">
        <v>0.5</v>
      </c>
      <c r="G205">
        <v>16.587771909735</v>
      </c>
    </row>
    <row r="206" spans="1:7" x14ac:dyDescent="0.25">
      <c r="A206">
        <v>25</v>
      </c>
      <c r="B206">
        <v>2000</v>
      </c>
      <c r="C206">
        <v>0</v>
      </c>
      <c r="D206">
        <v>1</v>
      </c>
      <c r="E206">
        <v>16.11</v>
      </c>
      <c r="F206">
        <v>0.5</v>
      </c>
      <c r="G206">
        <v>25.456043476037401</v>
      </c>
    </row>
    <row r="207" spans="1:7" x14ac:dyDescent="0.25">
      <c r="A207">
        <v>50</v>
      </c>
      <c r="B207">
        <v>2000</v>
      </c>
      <c r="C207">
        <v>0</v>
      </c>
      <c r="D207">
        <v>1</v>
      </c>
      <c r="E207">
        <v>16.11</v>
      </c>
      <c r="F207">
        <v>0.5</v>
      </c>
      <c r="G207">
        <v>34.462038874743797</v>
      </c>
    </row>
    <row r="208" spans="1:7" x14ac:dyDescent="0.25">
      <c r="A208">
        <v>100</v>
      </c>
      <c r="B208">
        <v>2000</v>
      </c>
      <c r="C208">
        <v>0</v>
      </c>
      <c r="D208">
        <v>1</v>
      </c>
      <c r="E208">
        <v>16.11</v>
      </c>
      <c r="F208">
        <v>0.5</v>
      </c>
      <c r="G208">
        <v>41.188577106182997</v>
      </c>
    </row>
    <row r="209" spans="1:7" x14ac:dyDescent="0.25">
      <c r="A209">
        <v>12.5</v>
      </c>
      <c r="B209">
        <v>0</v>
      </c>
      <c r="C209">
        <v>2000</v>
      </c>
      <c r="D209">
        <v>1</v>
      </c>
      <c r="E209">
        <v>16.11</v>
      </c>
      <c r="F209">
        <v>0.5</v>
      </c>
      <c r="G209">
        <v>24.096245868470501</v>
      </c>
    </row>
    <row r="210" spans="1:7" x14ac:dyDescent="0.25">
      <c r="A210">
        <v>25</v>
      </c>
      <c r="B210">
        <v>0</v>
      </c>
      <c r="C210">
        <v>2000</v>
      </c>
      <c r="D210">
        <v>1</v>
      </c>
      <c r="E210">
        <v>16.11</v>
      </c>
      <c r="F210">
        <v>0.5</v>
      </c>
      <c r="G210">
        <v>32.353073054047897</v>
      </c>
    </row>
    <row r="211" spans="1:7" x14ac:dyDescent="0.25">
      <c r="A211">
        <v>50</v>
      </c>
      <c r="B211">
        <v>0</v>
      </c>
      <c r="C211">
        <v>2000</v>
      </c>
      <c r="D211">
        <v>1</v>
      </c>
      <c r="E211">
        <v>16.11</v>
      </c>
      <c r="F211">
        <v>0.5</v>
      </c>
      <c r="G211">
        <v>39.401349489635002</v>
      </c>
    </row>
    <row r="212" spans="1:7" x14ac:dyDescent="0.25">
      <c r="A212">
        <v>100</v>
      </c>
      <c r="B212">
        <v>0</v>
      </c>
      <c r="C212">
        <v>2000</v>
      </c>
      <c r="D212">
        <v>1</v>
      </c>
      <c r="E212">
        <v>16.11</v>
      </c>
      <c r="F212">
        <v>0.5</v>
      </c>
      <c r="G212">
        <v>45.279298421845397</v>
      </c>
    </row>
    <row r="213" spans="1:7" x14ac:dyDescent="0.25">
      <c r="A213">
        <v>12.5</v>
      </c>
      <c r="B213">
        <v>500</v>
      </c>
      <c r="C213">
        <v>2000</v>
      </c>
      <c r="D213">
        <v>1</v>
      </c>
      <c r="E213">
        <v>16.11</v>
      </c>
      <c r="F213">
        <v>0.5</v>
      </c>
      <c r="G213">
        <v>25.947659123065002</v>
      </c>
    </row>
    <row r="214" spans="1:7" x14ac:dyDescent="0.25">
      <c r="A214">
        <v>25</v>
      </c>
      <c r="B214">
        <v>500</v>
      </c>
      <c r="C214">
        <v>2000</v>
      </c>
      <c r="D214">
        <v>1</v>
      </c>
      <c r="E214">
        <v>16.11</v>
      </c>
      <c r="F214">
        <v>0.5</v>
      </c>
      <c r="G214">
        <v>36.505005233597799</v>
      </c>
    </row>
    <row r="215" spans="1:7" x14ac:dyDescent="0.25">
      <c r="A215">
        <v>50</v>
      </c>
      <c r="B215">
        <v>500</v>
      </c>
      <c r="C215">
        <v>2000</v>
      </c>
      <c r="D215">
        <v>1</v>
      </c>
      <c r="E215">
        <v>16.11</v>
      </c>
      <c r="F215">
        <v>0.5</v>
      </c>
      <c r="G215">
        <v>44.922769810947699</v>
      </c>
    </row>
    <row r="216" spans="1:7" x14ac:dyDescent="0.25">
      <c r="A216">
        <v>100</v>
      </c>
      <c r="B216">
        <v>500</v>
      </c>
      <c r="C216">
        <v>2000</v>
      </c>
      <c r="D216">
        <v>1</v>
      </c>
      <c r="E216">
        <v>16.11</v>
      </c>
      <c r="F216">
        <v>0.5</v>
      </c>
      <c r="G216">
        <v>51.720686518164399</v>
      </c>
    </row>
    <row r="217" spans="1:7" x14ac:dyDescent="0.25">
      <c r="A217">
        <v>12.5</v>
      </c>
      <c r="B217">
        <v>1000</v>
      </c>
      <c r="C217">
        <v>2000</v>
      </c>
      <c r="D217">
        <v>1</v>
      </c>
      <c r="E217">
        <v>16.11</v>
      </c>
      <c r="F217">
        <v>0.5</v>
      </c>
      <c r="G217">
        <v>25.938572101799199</v>
      </c>
    </row>
    <row r="218" spans="1:7" x14ac:dyDescent="0.25">
      <c r="A218">
        <v>25</v>
      </c>
      <c r="B218">
        <v>1000</v>
      </c>
      <c r="C218">
        <v>2000</v>
      </c>
      <c r="D218">
        <v>1</v>
      </c>
      <c r="E218">
        <v>16.11</v>
      </c>
      <c r="F218">
        <v>0.5</v>
      </c>
      <c r="G218">
        <v>36.939845498901398</v>
      </c>
    </row>
    <row r="219" spans="1:7" x14ac:dyDescent="0.25">
      <c r="A219">
        <v>50</v>
      </c>
      <c r="B219">
        <v>1000</v>
      </c>
      <c r="C219">
        <v>2000</v>
      </c>
      <c r="D219">
        <v>1</v>
      </c>
      <c r="E219">
        <v>16.11</v>
      </c>
      <c r="F219">
        <v>0.5</v>
      </c>
      <c r="G219">
        <v>45.468513748987597</v>
      </c>
    </row>
    <row r="220" spans="1:7" x14ac:dyDescent="0.25">
      <c r="A220">
        <v>100</v>
      </c>
      <c r="B220">
        <v>1000</v>
      </c>
      <c r="C220">
        <v>2000</v>
      </c>
      <c r="D220">
        <v>1</v>
      </c>
      <c r="E220">
        <v>16.11</v>
      </c>
      <c r="F220">
        <v>0.5</v>
      </c>
      <c r="G220">
        <v>52.444217138841502</v>
      </c>
    </row>
    <row r="221" spans="1:7" x14ac:dyDescent="0.25">
      <c r="A221">
        <v>12.5</v>
      </c>
      <c r="B221">
        <v>2000</v>
      </c>
      <c r="C221">
        <v>2000</v>
      </c>
      <c r="D221">
        <v>1</v>
      </c>
      <c r="E221">
        <v>16.11</v>
      </c>
      <c r="F221">
        <v>0.5</v>
      </c>
      <c r="G221">
        <v>25.834983890819998</v>
      </c>
    </row>
    <row r="222" spans="1:7" x14ac:dyDescent="0.25">
      <c r="A222">
        <v>25</v>
      </c>
      <c r="B222">
        <v>2000</v>
      </c>
      <c r="C222">
        <v>2000</v>
      </c>
      <c r="D222">
        <v>1</v>
      </c>
      <c r="E222">
        <v>16.11</v>
      </c>
      <c r="F222">
        <v>0.5</v>
      </c>
      <c r="G222">
        <v>37.120227233109603</v>
      </c>
    </row>
    <row r="223" spans="1:7" x14ac:dyDescent="0.25">
      <c r="A223">
        <v>50</v>
      </c>
      <c r="B223">
        <v>2000</v>
      </c>
      <c r="C223">
        <v>2000</v>
      </c>
      <c r="D223">
        <v>1</v>
      </c>
      <c r="E223">
        <v>16.11</v>
      </c>
      <c r="F223">
        <v>0.5</v>
      </c>
      <c r="G223">
        <v>45.982178049493903</v>
      </c>
    </row>
    <row r="224" spans="1:7" x14ac:dyDescent="0.25">
      <c r="A224">
        <v>100</v>
      </c>
      <c r="B224">
        <v>2000</v>
      </c>
      <c r="C224">
        <v>2000</v>
      </c>
      <c r="D224">
        <v>1</v>
      </c>
      <c r="E224">
        <v>16.11</v>
      </c>
      <c r="F224">
        <v>0.5</v>
      </c>
      <c r="G224">
        <v>52.933031586339801</v>
      </c>
    </row>
    <row r="225" spans="1:7" x14ac:dyDescent="0.25">
      <c r="A225">
        <v>12.5</v>
      </c>
      <c r="B225">
        <v>0</v>
      </c>
      <c r="C225">
        <v>4000</v>
      </c>
      <c r="D225">
        <v>1</v>
      </c>
      <c r="E225">
        <v>16.11</v>
      </c>
      <c r="F225">
        <v>0.5</v>
      </c>
      <c r="G225">
        <v>27.4647812548851</v>
      </c>
    </row>
    <row r="226" spans="1:7" x14ac:dyDescent="0.25">
      <c r="A226">
        <v>25</v>
      </c>
      <c r="B226">
        <v>0</v>
      </c>
      <c r="C226">
        <v>4000</v>
      </c>
      <c r="D226">
        <v>1</v>
      </c>
      <c r="E226">
        <v>16.11</v>
      </c>
      <c r="F226">
        <v>0.5</v>
      </c>
      <c r="G226">
        <v>39.410937500695802</v>
      </c>
    </row>
    <row r="227" spans="1:7" x14ac:dyDescent="0.25">
      <c r="A227">
        <v>50</v>
      </c>
      <c r="B227">
        <v>0</v>
      </c>
      <c r="C227">
        <v>4000</v>
      </c>
      <c r="D227">
        <v>1</v>
      </c>
      <c r="E227">
        <v>16.11</v>
      </c>
      <c r="F227">
        <v>0.5</v>
      </c>
      <c r="G227">
        <v>48.356443443764199</v>
      </c>
    </row>
    <row r="228" spans="1:7" x14ac:dyDescent="0.25">
      <c r="A228">
        <v>100</v>
      </c>
      <c r="B228">
        <v>0</v>
      </c>
      <c r="C228">
        <v>4000</v>
      </c>
      <c r="D228">
        <v>1</v>
      </c>
      <c r="E228">
        <v>16.11</v>
      </c>
      <c r="F228">
        <v>0.5</v>
      </c>
      <c r="G228">
        <v>55.6030928300573</v>
      </c>
    </row>
    <row r="229" spans="1:7" x14ac:dyDescent="0.25">
      <c r="A229">
        <v>12.5</v>
      </c>
      <c r="B229">
        <v>500</v>
      </c>
      <c r="C229">
        <v>4000</v>
      </c>
      <c r="D229">
        <v>1</v>
      </c>
      <c r="E229">
        <v>16.11</v>
      </c>
      <c r="F229">
        <v>0.5</v>
      </c>
      <c r="G229">
        <v>27.747064300897598</v>
      </c>
    </row>
    <row r="230" spans="1:7" x14ac:dyDescent="0.25">
      <c r="A230">
        <v>25</v>
      </c>
      <c r="B230">
        <v>500</v>
      </c>
      <c r="C230">
        <v>4000</v>
      </c>
      <c r="D230">
        <v>1</v>
      </c>
      <c r="E230">
        <v>16.11</v>
      </c>
      <c r="F230">
        <v>0.5</v>
      </c>
      <c r="G230">
        <v>41.7942560693998</v>
      </c>
    </row>
    <row r="231" spans="1:7" x14ac:dyDescent="0.25">
      <c r="A231">
        <v>50</v>
      </c>
      <c r="B231">
        <v>500</v>
      </c>
      <c r="C231">
        <v>4000</v>
      </c>
      <c r="D231">
        <v>1</v>
      </c>
      <c r="E231">
        <v>16.11</v>
      </c>
      <c r="F231">
        <v>0.5</v>
      </c>
      <c r="G231">
        <v>51.967249644216203</v>
      </c>
    </row>
    <row r="232" spans="1:7" x14ac:dyDescent="0.25">
      <c r="A232">
        <v>100</v>
      </c>
      <c r="B232">
        <v>500</v>
      </c>
      <c r="C232">
        <v>4000</v>
      </c>
      <c r="D232">
        <v>1</v>
      </c>
      <c r="E232">
        <v>16.11</v>
      </c>
      <c r="F232">
        <v>0.5</v>
      </c>
      <c r="G232">
        <v>60.360974495288801</v>
      </c>
    </row>
    <row r="233" spans="1:7" x14ac:dyDescent="0.25">
      <c r="A233">
        <v>12.5</v>
      </c>
      <c r="B233">
        <v>1000</v>
      </c>
      <c r="C233">
        <v>4000</v>
      </c>
      <c r="D233">
        <v>1</v>
      </c>
      <c r="E233">
        <v>16.11</v>
      </c>
      <c r="F233">
        <v>0.5</v>
      </c>
      <c r="G233">
        <v>27.5533062090818</v>
      </c>
    </row>
    <row r="234" spans="1:7" x14ac:dyDescent="0.25">
      <c r="A234">
        <v>25</v>
      </c>
      <c r="B234">
        <v>1000</v>
      </c>
      <c r="C234">
        <v>4000</v>
      </c>
      <c r="D234">
        <v>1</v>
      </c>
      <c r="E234">
        <v>16.11</v>
      </c>
      <c r="F234">
        <v>0.5</v>
      </c>
      <c r="G234">
        <v>41.974160506127603</v>
      </c>
    </row>
    <row r="235" spans="1:7" x14ac:dyDescent="0.25">
      <c r="A235">
        <v>50</v>
      </c>
      <c r="B235">
        <v>1000</v>
      </c>
      <c r="C235">
        <v>4000</v>
      </c>
      <c r="D235">
        <v>1</v>
      </c>
      <c r="E235">
        <v>16.11</v>
      </c>
      <c r="F235">
        <v>0.5</v>
      </c>
      <c r="G235">
        <v>52.5446224552526</v>
      </c>
    </row>
    <row r="236" spans="1:7" x14ac:dyDescent="0.25">
      <c r="A236">
        <v>100</v>
      </c>
      <c r="B236">
        <v>1000</v>
      </c>
      <c r="C236">
        <v>4000</v>
      </c>
      <c r="D236">
        <v>1</v>
      </c>
      <c r="E236">
        <v>16.11</v>
      </c>
      <c r="F236">
        <v>0.5</v>
      </c>
      <c r="G236">
        <v>60.993624527246801</v>
      </c>
    </row>
    <row r="237" spans="1:7" x14ac:dyDescent="0.25">
      <c r="A237">
        <v>12.5</v>
      </c>
      <c r="B237">
        <v>2000</v>
      </c>
      <c r="C237">
        <v>4000</v>
      </c>
      <c r="D237">
        <v>1</v>
      </c>
      <c r="E237">
        <v>16.11</v>
      </c>
      <c r="F237">
        <v>0.5</v>
      </c>
      <c r="G237">
        <v>27.365727738995002</v>
      </c>
    </row>
    <row r="238" spans="1:7" x14ac:dyDescent="0.25">
      <c r="A238">
        <v>25</v>
      </c>
      <c r="B238">
        <v>2000</v>
      </c>
      <c r="C238">
        <v>4000</v>
      </c>
      <c r="D238">
        <v>1</v>
      </c>
      <c r="E238">
        <v>16.11</v>
      </c>
      <c r="F238">
        <v>0.5</v>
      </c>
      <c r="G238">
        <v>42.085523133202202</v>
      </c>
    </row>
    <row r="239" spans="1:7" x14ac:dyDescent="0.25">
      <c r="A239">
        <v>50</v>
      </c>
      <c r="B239">
        <v>2000</v>
      </c>
      <c r="C239">
        <v>4000</v>
      </c>
      <c r="D239">
        <v>1</v>
      </c>
      <c r="E239">
        <v>16.11</v>
      </c>
      <c r="F239">
        <v>0.5</v>
      </c>
      <c r="G239">
        <v>52.922548945888501</v>
      </c>
    </row>
    <row r="240" spans="1:7" x14ac:dyDescent="0.25">
      <c r="A240">
        <v>100</v>
      </c>
      <c r="B240">
        <v>2000</v>
      </c>
      <c r="C240">
        <v>4000</v>
      </c>
      <c r="D240">
        <v>1</v>
      </c>
      <c r="E240">
        <v>16.11</v>
      </c>
      <c r="F240">
        <v>0.5</v>
      </c>
      <c r="G240">
        <v>61.454276886080201</v>
      </c>
    </row>
    <row r="241" spans="1:13" x14ac:dyDescent="0.25">
      <c r="A241">
        <v>12.5</v>
      </c>
      <c r="B241">
        <v>0</v>
      </c>
      <c r="C241">
        <v>8000</v>
      </c>
      <c r="D241">
        <v>1</v>
      </c>
      <c r="E241">
        <v>16.11</v>
      </c>
      <c r="F241">
        <v>0.5</v>
      </c>
      <c r="G241">
        <v>29.154554141934501</v>
      </c>
    </row>
    <row r="242" spans="1:13" x14ac:dyDescent="0.25">
      <c r="A242">
        <v>25</v>
      </c>
      <c r="B242">
        <v>0</v>
      </c>
      <c r="C242">
        <v>8000</v>
      </c>
      <c r="D242">
        <v>1</v>
      </c>
      <c r="E242">
        <v>16.11</v>
      </c>
      <c r="F242">
        <v>0.5</v>
      </c>
      <c r="G242">
        <v>47.823826331774697</v>
      </c>
    </row>
    <row r="243" spans="1:13" x14ac:dyDescent="0.25">
      <c r="A243">
        <v>50</v>
      </c>
      <c r="B243">
        <v>0</v>
      </c>
      <c r="C243">
        <v>8000</v>
      </c>
      <c r="D243">
        <v>1</v>
      </c>
      <c r="E243">
        <v>16.11</v>
      </c>
      <c r="F243">
        <v>0.5</v>
      </c>
      <c r="G243">
        <v>60.834495006468003</v>
      </c>
    </row>
    <row r="244" spans="1:13" x14ac:dyDescent="0.25">
      <c r="A244">
        <v>100</v>
      </c>
      <c r="B244">
        <v>0</v>
      </c>
      <c r="C244">
        <v>8000</v>
      </c>
      <c r="D244">
        <v>1</v>
      </c>
      <c r="E244">
        <v>16.11</v>
      </c>
      <c r="F244">
        <v>0.5</v>
      </c>
      <c r="G244">
        <v>70.3928504280684</v>
      </c>
    </row>
    <row r="245" spans="1:13" x14ac:dyDescent="0.25">
      <c r="A245">
        <v>12.5</v>
      </c>
      <c r="B245">
        <v>500</v>
      </c>
      <c r="C245">
        <v>8000</v>
      </c>
      <c r="D245">
        <v>1</v>
      </c>
      <c r="E245">
        <v>16.11</v>
      </c>
      <c r="F245">
        <v>0.5</v>
      </c>
      <c r="G245">
        <v>28.561327330702401</v>
      </c>
    </row>
    <row r="246" spans="1:13" x14ac:dyDescent="0.25">
      <c r="A246">
        <v>25</v>
      </c>
      <c r="B246">
        <v>500</v>
      </c>
      <c r="C246">
        <v>8000</v>
      </c>
      <c r="D246">
        <v>1</v>
      </c>
      <c r="E246">
        <v>16.11</v>
      </c>
      <c r="F246">
        <v>0.5</v>
      </c>
      <c r="G246">
        <v>48.033005705758498</v>
      </c>
    </row>
    <row r="247" spans="1:13" x14ac:dyDescent="0.25">
      <c r="A247">
        <v>50</v>
      </c>
      <c r="B247">
        <v>500</v>
      </c>
      <c r="C247">
        <v>8000</v>
      </c>
      <c r="D247">
        <v>1</v>
      </c>
      <c r="E247">
        <v>16.11</v>
      </c>
      <c r="F247">
        <v>0.5</v>
      </c>
      <c r="G247">
        <v>62.275663311908303</v>
      </c>
    </row>
    <row r="248" spans="1:13" x14ac:dyDescent="0.25">
      <c r="A248">
        <v>100</v>
      </c>
      <c r="B248">
        <v>500</v>
      </c>
      <c r="C248">
        <v>8000</v>
      </c>
      <c r="D248">
        <v>1</v>
      </c>
      <c r="E248">
        <v>16.11</v>
      </c>
      <c r="F248">
        <v>0.5</v>
      </c>
      <c r="G248">
        <v>72.723872531612201</v>
      </c>
    </row>
    <row r="249" spans="1:13" x14ac:dyDescent="0.25">
      <c r="A249">
        <v>12.5</v>
      </c>
      <c r="B249">
        <v>1000</v>
      </c>
      <c r="C249">
        <v>8000</v>
      </c>
      <c r="D249">
        <v>1</v>
      </c>
      <c r="E249">
        <v>16.11</v>
      </c>
      <c r="F249">
        <v>0.5</v>
      </c>
      <c r="G249">
        <v>28.384510498549599</v>
      </c>
    </row>
    <row r="250" spans="1:13" x14ac:dyDescent="0.25">
      <c r="A250">
        <v>25</v>
      </c>
      <c r="B250">
        <v>1000</v>
      </c>
      <c r="C250">
        <v>8000</v>
      </c>
      <c r="D250">
        <v>1</v>
      </c>
      <c r="E250">
        <v>16.11</v>
      </c>
      <c r="F250">
        <v>0.5</v>
      </c>
      <c r="G250">
        <v>48.161167296519899</v>
      </c>
    </row>
    <row r="251" spans="1:13" x14ac:dyDescent="0.25">
      <c r="A251">
        <v>50</v>
      </c>
      <c r="B251">
        <v>1000</v>
      </c>
      <c r="C251">
        <v>8000</v>
      </c>
      <c r="D251">
        <v>1</v>
      </c>
      <c r="E251">
        <v>16.11</v>
      </c>
      <c r="F251">
        <v>0.5</v>
      </c>
      <c r="G251">
        <v>62.731163708955599</v>
      </c>
    </row>
    <row r="252" spans="1:13" x14ac:dyDescent="0.25">
      <c r="A252">
        <v>100</v>
      </c>
      <c r="B252">
        <v>1000</v>
      </c>
      <c r="C252">
        <v>8000</v>
      </c>
      <c r="D252">
        <v>1</v>
      </c>
      <c r="E252">
        <v>16.11</v>
      </c>
      <c r="F252">
        <v>0.5</v>
      </c>
      <c r="G252">
        <v>73.1687263039112</v>
      </c>
    </row>
    <row r="253" spans="1:13" x14ac:dyDescent="0.25">
      <c r="A253">
        <v>12.5</v>
      </c>
      <c r="B253">
        <v>2000</v>
      </c>
      <c r="C253">
        <v>8000</v>
      </c>
      <c r="D253">
        <v>1</v>
      </c>
      <c r="E253">
        <v>16.11</v>
      </c>
      <c r="F253">
        <v>0.5</v>
      </c>
      <c r="G253">
        <v>28.113242208354801</v>
      </c>
    </row>
    <row r="254" spans="1:13" x14ac:dyDescent="0.25">
      <c r="A254">
        <v>25</v>
      </c>
      <c r="B254">
        <v>2000</v>
      </c>
      <c r="C254">
        <v>8000</v>
      </c>
      <c r="D254">
        <v>1</v>
      </c>
      <c r="E254">
        <v>16.11</v>
      </c>
      <c r="F254">
        <v>0.5</v>
      </c>
      <c r="G254">
        <v>48.059786888442297</v>
      </c>
    </row>
    <row r="255" spans="1:13" x14ac:dyDescent="0.25">
      <c r="A255">
        <v>50</v>
      </c>
      <c r="B255">
        <v>2000</v>
      </c>
      <c r="C255">
        <v>8000</v>
      </c>
      <c r="D255">
        <v>1</v>
      </c>
      <c r="E255">
        <v>16.11</v>
      </c>
      <c r="F255">
        <v>0.5</v>
      </c>
      <c r="G255">
        <v>62.957634429719398</v>
      </c>
    </row>
    <row r="256" spans="1:13" x14ac:dyDescent="0.25">
      <c r="A256">
        <v>100</v>
      </c>
      <c r="B256">
        <v>2000</v>
      </c>
      <c r="C256">
        <v>8000</v>
      </c>
      <c r="D256">
        <v>1</v>
      </c>
      <c r="E256">
        <v>16.11</v>
      </c>
      <c r="F256">
        <v>0.5</v>
      </c>
      <c r="G256">
        <v>73.440984695404595</v>
      </c>
      <c r="M256">
        <f>64*4</f>
        <v>256</v>
      </c>
    </row>
    <row r="257" spans="1:7" x14ac:dyDescent="0.25">
      <c r="A257">
        <v>12.5</v>
      </c>
      <c r="B257">
        <v>0</v>
      </c>
      <c r="C257">
        <v>0</v>
      </c>
      <c r="D257">
        <v>0</v>
      </c>
      <c r="E257">
        <v>29.33</v>
      </c>
      <c r="F257">
        <v>0.5</v>
      </c>
      <c r="G257">
        <v>17.027793238250801</v>
      </c>
    </row>
    <row r="258" spans="1:7" x14ac:dyDescent="0.25">
      <c r="A258">
        <v>25</v>
      </c>
      <c r="B258">
        <v>0</v>
      </c>
      <c r="C258">
        <v>0</v>
      </c>
      <c r="D258">
        <v>0</v>
      </c>
      <c r="E258">
        <v>29.33</v>
      </c>
      <c r="F258">
        <v>0.5</v>
      </c>
      <c r="G258">
        <v>23.3311934379735</v>
      </c>
    </row>
    <row r="259" spans="1:7" x14ac:dyDescent="0.25">
      <c r="A259">
        <v>50</v>
      </c>
      <c r="B259">
        <v>0</v>
      </c>
      <c r="C259">
        <v>0</v>
      </c>
      <c r="D259">
        <v>0</v>
      </c>
      <c r="E259">
        <v>29.33</v>
      </c>
      <c r="F259">
        <v>0.5</v>
      </c>
      <c r="G259">
        <v>28.163287527947599</v>
      </c>
    </row>
    <row r="260" spans="1:7" x14ac:dyDescent="0.25">
      <c r="A260">
        <v>100</v>
      </c>
      <c r="B260">
        <v>0</v>
      </c>
      <c r="C260">
        <v>0</v>
      </c>
      <c r="D260">
        <v>0</v>
      </c>
      <c r="E260">
        <v>29.33</v>
      </c>
      <c r="F260">
        <v>0.5</v>
      </c>
      <c r="G260">
        <v>34.208502161032399</v>
      </c>
    </row>
    <row r="261" spans="1:7" x14ac:dyDescent="0.25">
      <c r="A261">
        <v>12.5</v>
      </c>
      <c r="B261">
        <v>500</v>
      </c>
      <c r="C261">
        <v>0</v>
      </c>
      <c r="D261">
        <v>0</v>
      </c>
      <c r="E261">
        <v>29.33</v>
      </c>
      <c r="F261">
        <v>0.5</v>
      </c>
      <c r="G261">
        <v>32.482155905932501</v>
      </c>
    </row>
    <row r="262" spans="1:7" x14ac:dyDescent="0.25">
      <c r="A262">
        <v>25</v>
      </c>
      <c r="B262">
        <v>500</v>
      </c>
      <c r="C262">
        <v>0</v>
      </c>
      <c r="D262">
        <v>0</v>
      </c>
      <c r="E262">
        <v>29.33</v>
      </c>
      <c r="F262">
        <v>0.5</v>
      </c>
      <c r="G262">
        <v>45.604768842245498</v>
      </c>
    </row>
    <row r="263" spans="1:7" x14ac:dyDescent="0.25">
      <c r="A263">
        <v>50</v>
      </c>
      <c r="B263">
        <v>500</v>
      </c>
      <c r="C263">
        <v>0</v>
      </c>
      <c r="D263">
        <v>0</v>
      </c>
      <c r="E263">
        <v>29.33</v>
      </c>
      <c r="F263">
        <v>0.5</v>
      </c>
      <c r="G263">
        <v>56.462920167738801</v>
      </c>
    </row>
    <row r="264" spans="1:7" x14ac:dyDescent="0.25">
      <c r="A264">
        <v>100</v>
      </c>
      <c r="B264">
        <v>500</v>
      </c>
      <c r="C264">
        <v>0</v>
      </c>
      <c r="D264">
        <v>0</v>
      </c>
      <c r="E264">
        <v>29.33</v>
      </c>
      <c r="F264">
        <v>0.5</v>
      </c>
      <c r="G264">
        <v>65.413936421873998</v>
      </c>
    </row>
    <row r="265" spans="1:7" x14ac:dyDescent="0.25">
      <c r="A265">
        <v>12.5</v>
      </c>
      <c r="B265">
        <v>1000</v>
      </c>
      <c r="C265">
        <v>0</v>
      </c>
      <c r="D265">
        <v>0</v>
      </c>
      <c r="E265">
        <v>29.33</v>
      </c>
      <c r="F265">
        <v>0.5</v>
      </c>
      <c r="G265">
        <v>33.145815304550602</v>
      </c>
    </row>
    <row r="266" spans="1:7" x14ac:dyDescent="0.25">
      <c r="A266">
        <v>25</v>
      </c>
      <c r="B266">
        <v>1000</v>
      </c>
      <c r="C266">
        <v>0</v>
      </c>
      <c r="D266">
        <v>0</v>
      </c>
      <c r="E266">
        <v>29.33</v>
      </c>
      <c r="F266">
        <v>0.5</v>
      </c>
      <c r="G266">
        <v>46.555093766942797</v>
      </c>
    </row>
    <row r="267" spans="1:7" x14ac:dyDescent="0.25">
      <c r="A267">
        <v>50</v>
      </c>
      <c r="B267">
        <v>1000</v>
      </c>
      <c r="C267">
        <v>0</v>
      </c>
      <c r="D267">
        <v>0</v>
      </c>
      <c r="E267">
        <v>29.33</v>
      </c>
      <c r="F267">
        <v>0.5</v>
      </c>
      <c r="G267">
        <v>58.145649686939102</v>
      </c>
    </row>
    <row r="268" spans="1:7" x14ac:dyDescent="0.25">
      <c r="A268">
        <v>100</v>
      </c>
      <c r="B268">
        <v>1000</v>
      </c>
      <c r="C268">
        <v>0</v>
      </c>
      <c r="D268">
        <v>0</v>
      </c>
      <c r="E268">
        <v>29.33</v>
      </c>
      <c r="F268">
        <v>0.5</v>
      </c>
      <c r="G268">
        <v>67.340742475043498</v>
      </c>
    </row>
    <row r="269" spans="1:7" x14ac:dyDescent="0.25">
      <c r="A269">
        <v>12.5</v>
      </c>
      <c r="B269">
        <v>2000</v>
      </c>
      <c r="C269">
        <v>0</v>
      </c>
      <c r="D269">
        <v>0</v>
      </c>
      <c r="E269">
        <v>29.33</v>
      </c>
      <c r="F269">
        <v>0.5</v>
      </c>
      <c r="G269">
        <v>33.239890871554799</v>
      </c>
    </row>
    <row r="270" spans="1:7" x14ac:dyDescent="0.25">
      <c r="A270">
        <v>25</v>
      </c>
      <c r="B270">
        <v>2000</v>
      </c>
      <c r="C270">
        <v>0</v>
      </c>
      <c r="D270">
        <v>0</v>
      </c>
      <c r="E270">
        <v>29.33</v>
      </c>
      <c r="F270">
        <v>0.5</v>
      </c>
      <c r="G270">
        <v>46.760002367535897</v>
      </c>
    </row>
    <row r="271" spans="1:7" x14ac:dyDescent="0.25">
      <c r="A271">
        <v>50</v>
      </c>
      <c r="B271">
        <v>2000</v>
      </c>
      <c r="C271">
        <v>0</v>
      </c>
      <c r="D271">
        <v>0</v>
      </c>
      <c r="E271">
        <v>29.33</v>
      </c>
      <c r="F271">
        <v>0.5</v>
      </c>
      <c r="G271">
        <v>58.468681487895502</v>
      </c>
    </row>
    <row r="272" spans="1:7" x14ac:dyDescent="0.25">
      <c r="A272">
        <v>100</v>
      </c>
      <c r="B272">
        <v>2000</v>
      </c>
      <c r="C272">
        <v>0</v>
      </c>
      <c r="D272">
        <v>0</v>
      </c>
      <c r="E272">
        <v>29.33</v>
      </c>
      <c r="F272">
        <v>0.5</v>
      </c>
      <c r="G272">
        <v>67.618071087657597</v>
      </c>
    </row>
    <row r="273" spans="1:7" x14ac:dyDescent="0.25">
      <c r="A273">
        <v>12.5</v>
      </c>
      <c r="B273">
        <v>0</v>
      </c>
      <c r="C273">
        <v>2000</v>
      </c>
      <c r="D273">
        <v>0</v>
      </c>
      <c r="E273">
        <v>29.33</v>
      </c>
      <c r="F273">
        <v>0.5</v>
      </c>
      <c r="G273">
        <v>51.237698890801802</v>
      </c>
    </row>
    <row r="274" spans="1:7" x14ac:dyDescent="0.25">
      <c r="A274">
        <v>25</v>
      </c>
      <c r="B274">
        <v>0</v>
      </c>
      <c r="C274">
        <v>2000</v>
      </c>
      <c r="D274">
        <v>0</v>
      </c>
      <c r="E274">
        <v>29.33</v>
      </c>
      <c r="F274">
        <v>0.5</v>
      </c>
      <c r="G274">
        <v>59.967594014079602</v>
      </c>
    </row>
    <row r="275" spans="1:7" x14ac:dyDescent="0.25">
      <c r="A275">
        <v>50</v>
      </c>
      <c r="B275">
        <v>0</v>
      </c>
      <c r="C275">
        <v>2000</v>
      </c>
      <c r="D275">
        <v>0</v>
      </c>
      <c r="E275">
        <v>29.33</v>
      </c>
      <c r="F275">
        <v>0.5</v>
      </c>
      <c r="G275">
        <v>66.238165516173297</v>
      </c>
    </row>
    <row r="276" spans="1:7" x14ac:dyDescent="0.25">
      <c r="A276">
        <v>100</v>
      </c>
      <c r="B276">
        <v>0</v>
      </c>
      <c r="C276">
        <v>2000</v>
      </c>
      <c r="D276">
        <v>0</v>
      </c>
      <c r="E276">
        <v>29.33</v>
      </c>
      <c r="F276">
        <v>0.5</v>
      </c>
      <c r="G276">
        <v>71.065877933015699</v>
      </c>
    </row>
    <row r="277" spans="1:7" x14ac:dyDescent="0.25">
      <c r="A277">
        <v>12.5</v>
      </c>
      <c r="B277">
        <v>500</v>
      </c>
      <c r="C277">
        <v>2000</v>
      </c>
      <c r="D277">
        <v>0</v>
      </c>
      <c r="E277">
        <v>29.33</v>
      </c>
      <c r="F277">
        <v>0.5</v>
      </c>
      <c r="G277">
        <v>55.786652621176898</v>
      </c>
    </row>
    <row r="278" spans="1:7" x14ac:dyDescent="0.25">
      <c r="A278">
        <v>25</v>
      </c>
      <c r="B278">
        <v>500</v>
      </c>
      <c r="C278">
        <v>2000</v>
      </c>
      <c r="D278">
        <v>0</v>
      </c>
      <c r="E278">
        <v>29.33</v>
      </c>
      <c r="F278">
        <v>0.5</v>
      </c>
      <c r="G278">
        <v>66.743405619255597</v>
      </c>
    </row>
    <row r="279" spans="1:7" x14ac:dyDescent="0.25">
      <c r="A279">
        <v>50</v>
      </c>
      <c r="B279">
        <v>500</v>
      </c>
      <c r="C279">
        <v>2000</v>
      </c>
      <c r="D279">
        <v>0</v>
      </c>
      <c r="E279">
        <v>29.33</v>
      </c>
      <c r="F279">
        <v>0.5</v>
      </c>
      <c r="G279">
        <v>75.720868029574703</v>
      </c>
    </row>
    <row r="280" spans="1:7" x14ac:dyDescent="0.25">
      <c r="A280">
        <v>100</v>
      </c>
      <c r="B280">
        <v>500</v>
      </c>
      <c r="C280">
        <v>2000</v>
      </c>
      <c r="D280">
        <v>0</v>
      </c>
      <c r="E280">
        <v>29.33</v>
      </c>
      <c r="F280">
        <v>0.5</v>
      </c>
      <c r="G280">
        <v>82.550671299570993</v>
      </c>
    </row>
    <row r="281" spans="1:7" x14ac:dyDescent="0.25">
      <c r="A281">
        <v>12.5</v>
      </c>
      <c r="B281">
        <v>1000</v>
      </c>
      <c r="C281">
        <v>2000</v>
      </c>
      <c r="D281">
        <v>0</v>
      </c>
      <c r="E281">
        <v>29.33</v>
      </c>
      <c r="F281">
        <v>0.5</v>
      </c>
      <c r="G281">
        <v>56.329297071584001</v>
      </c>
    </row>
    <row r="282" spans="1:7" x14ac:dyDescent="0.25">
      <c r="A282">
        <v>25</v>
      </c>
      <c r="B282">
        <v>1000</v>
      </c>
      <c r="C282">
        <v>2000</v>
      </c>
      <c r="D282">
        <v>0</v>
      </c>
      <c r="E282">
        <v>29.33</v>
      </c>
      <c r="F282">
        <v>0.5</v>
      </c>
      <c r="G282">
        <v>67.969811257006398</v>
      </c>
    </row>
    <row r="283" spans="1:7" x14ac:dyDescent="0.25">
      <c r="A283">
        <v>50</v>
      </c>
      <c r="B283">
        <v>1000</v>
      </c>
      <c r="C283">
        <v>2000</v>
      </c>
      <c r="D283">
        <v>0</v>
      </c>
      <c r="E283">
        <v>29.33</v>
      </c>
      <c r="F283">
        <v>0.5</v>
      </c>
      <c r="G283">
        <v>76.950370815620502</v>
      </c>
    </row>
    <row r="284" spans="1:7" x14ac:dyDescent="0.25">
      <c r="A284">
        <v>100</v>
      </c>
      <c r="B284">
        <v>1000</v>
      </c>
      <c r="C284">
        <v>2000</v>
      </c>
      <c r="D284">
        <v>0</v>
      </c>
      <c r="E284">
        <v>29.33</v>
      </c>
      <c r="F284">
        <v>0.5</v>
      </c>
      <c r="G284">
        <v>84.479490977800694</v>
      </c>
    </row>
    <row r="285" spans="1:7" x14ac:dyDescent="0.25">
      <c r="A285">
        <v>12.5</v>
      </c>
      <c r="B285">
        <v>2000</v>
      </c>
      <c r="C285">
        <v>2000</v>
      </c>
      <c r="D285">
        <v>0</v>
      </c>
      <c r="E285">
        <v>29.33</v>
      </c>
      <c r="F285">
        <v>0.5</v>
      </c>
      <c r="G285">
        <v>56.701458174071398</v>
      </c>
    </row>
    <row r="286" spans="1:7" x14ac:dyDescent="0.25">
      <c r="A286">
        <v>25</v>
      </c>
      <c r="B286">
        <v>2000</v>
      </c>
      <c r="C286">
        <v>2000</v>
      </c>
      <c r="D286">
        <v>0</v>
      </c>
      <c r="E286">
        <v>29.33</v>
      </c>
      <c r="F286">
        <v>0.5</v>
      </c>
      <c r="G286">
        <v>68.195536642269602</v>
      </c>
    </row>
    <row r="287" spans="1:7" x14ac:dyDescent="0.25">
      <c r="A287">
        <v>50</v>
      </c>
      <c r="B287">
        <v>2000</v>
      </c>
      <c r="C287">
        <v>2000</v>
      </c>
      <c r="D287">
        <v>0</v>
      </c>
      <c r="E287">
        <v>29.33</v>
      </c>
      <c r="F287">
        <v>0.5</v>
      </c>
      <c r="G287">
        <v>77.4033812638136</v>
      </c>
    </row>
    <row r="288" spans="1:7" x14ac:dyDescent="0.25">
      <c r="A288">
        <v>100</v>
      </c>
      <c r="B288">
        <v>2000</v>
      </c>
      <c r="C288">
        <v>2000</v>
      </c>
      <c r="D288">
        <v>0</v>
      </c>
      <c r="E288">
        <v>29.33</v>
      </c>
      <c r="F288">
        <v>0.5</v>
      </c>
      <c r="G288">
        <v>85.171153819947605</v>
      </c>
    </row>
    <row r="289" spans="1:7" x14ac:dyDescent="0.25">
      <c r="A289">
        <v>12.5</v>
      </c>
      <c r="B289">
        <v>0</v>
      </c>
      <c r="C289">
        <v>4000</v>
      </c>
      <c r="D289">
        <v>0</v>
      </c>
      <c r="E289">
        <v>29.33</v>
      </c>
      <c r="F289">
        <v>0.5</v>
      </c>
      <c r="G289">
        <v>56.298884329971301</v>
      </c>
    </row>
    <row r="290" spans="1:7" x14ac:dyDescent="0.25">
      <c r="A290">
        <v>25</v>
      </c>
      <c r="B290">
        <v>0</v>
      </c>
      <c r="C290">
        <v>4000</v>
      </c>
      <c r="D290">
        <v>0</v>
      </c>
      <c r="E290">
        <v>29.33</v>
      </c>
      <c r="F290">
        <v>0.5</v>
      </c>
      <c r="G290">
        <v>67.337864895166803</v>
      </c>
    </row>
    <row r="291" spans="1:7" x14ac:dyDescent="0.25">
      <c r="A291">
        <v>50</v>
      </c>
      <c r="B291">
        <v>0</v>
      </c>
      <c r="C291">
        <v>4000</v>
      </c>
      <c r="D291">
        <v>0</v>
      </c>
      <c r="E291">
        <v>29.33</v>
      </c>
      <c r="F291">
        <v>0.5</v>
      </c>
      <c r="G291">
        <v>76.570200676541603</v>
      </c>
    </row>
    <row r="292" spans="1:7" x14ac:dyDescent="0.25">
      <c r="A292">
        <v>100</v>
      </c>
      <c r="B292">
        <v>0</v>
      </c>
      <c r="C292">
        <v>4000</v>
      </c>
      <c r="D292">
        <v>0</v>
      </c>
      <c r="E292">
        <v>29.33</v>
      </c>
      <c r="F292">
        <v>0.5</v>
      </c>
      <c r="G292">
        <v>83.101862607314303</v>
      </c>
    </row>
    <row r="293" spans="1:7" x14ac:dyDescent="0.25">
      <c r="A293">
        <v>12.5</v>
      </c>
      <c r="B293">
        <v>500</v>
      </c>
      <c r="C293">
        <v>4000</v>
      </c>
      <c r="D293">
        <v>0</v>
      </c>
      <c r="E293">
        <v>29.33</v>
      </c>
      <c r="F293">
        <v>0.5</v>
      </c>
      <c r="G293">
        <v>57.507053640171101</v>
      </c>
    </row>
    <row r="294" spans="1:7" x14ac:dyDescent="0.25">
      <c r="A294">
        <v>25</v>
      </c>
      <c r="B294">
        <v>500</v>
      </c>
      <c r="C294">
        <v>4000</v>
      </c>
      <c r="D294">
        <v>0</v>
      </c>
      <c r="E294">
        <v>29.33</v>
      </c>
      <c r="F294">
        <v>0.5</v>
      </c>
      <c r="G294">
        <v>70.240030546247795</v>
      </c>
    </row>
    <row r="295" spans="1:7" x14ac:dyDescent="0.25">
      <c r="A295">
        <v>50</v>
      </c>
      <c r="B295">
        <v>500</v>
      </c>
      <c r="C295">
        <v>4000</v>
      </c>
      <c r="D295">
        <v>0</v>
      </c>
      <c r="E295">
        <v>29.33</v>
      </c>
      <c r="F295">
        <v>0.5</v>
      </c>
      <c r="G295">
        <v>80.651782078088502</v>
      </c>
    </row>
    <row r="296" spans="1:7" x14ac:dyDescent="0.25">
      <c r="A296">
        <v>100</v>
      </c>
      <c r="B296">
        <v>500</v>
      </c>
      <c r="C296">
        <v>4000</v>
      </c>
      <c r="D296">
        <v>0</v>
      </c>
      <c r="E296">
        <v>29.33</v>
      </c>
      <c r="F296">
        <v>0.5</v>
      </c>
      <c r="G296">
        <v>88.295809231769795</v>
      </c>
    </row>
    <row r="297" spans="1:7" x14ac:dyDescent="0.25">
      <c r="A297">
        <v>12.5</v>
      </c>
      <c r="B297">
        <v>1000</v>
      </c>
      <c r="C297">
        <v>4000</v>
      </c>
      <c r="D297">
        <v>0</v>
      </c>
      <c r="E297">
        <v>29.33</v>
      </c>
      <c r="F297">
        <v>0.5</v>
      </c>
      <c r="G297">
        <v>58.214287717116498</v>
      </c>
    </row>
    <row r="298" spans="1:7" x14ac:dyDescent="0.25">
      <c r="A298">
        <v>25</v>
      </c>
      <c r="B298">
        <v>1000</v>
      </c>
      <c r="C298">
        <v>4000</v>
      </c>
      <c r="D298">
        <v>0</v>
      </c>
      <c r="E298">
        <v>29.33</v>
      </c>
      <c r="F298">
        <v>0.5</v>
      </c>
      <c r="G298">
        <v>71.222839915584501</v>
      </c>
    </row>
    <row r="299" spans="1:7" x14ac:dyDescent="0.25">
      <c r="A299">
        <v>50</v>
      </c>
      <c r="B299">
        <v>1000</v>
      </c>
      <c r="C299">
        <v>4000</v>
      </c>
      <c r="D299">
        <v>0</v>
      </c>
      <c r="E299">
        <v>29.33</v>
      </c>
      <c r="F299">
        <v>0.5</v>
      </c>
      <c r="G299">
        <v>82.081334663665601</v>
      </c>
    </row>
    <row r="300" spans="1:7" x14ac:dyDescent="0.25">
      <c r="A300">
        <v>100</v>
      </c>
      <c r="B300">
        <v>1000</v>
      </c>
      <c r="C300">
        <v>4000</v>
      </c>
      <c r="D300">
        <v>0</v>
      </c>
      <c r="E300">
        <v>29.33</v>
      </c>
      <c r="F300">
        <v>0.5</v>
      </c>
      <c r="G300">
        <v>89.588828349875797</v>
      </c>
    </row>
    <row r="301" spans="1:7" x14ac:dyDescent="0.25">
      <c r="A301">
        <v>12.5</v>
      </c>
      <c r="B301">
        <v>2000</v>
      </c>
      <c r="C301">
        <v>4000</v>
      </c>
      <c r="D301">
        <v>0</v>
      </c>
      <c r="E301">
        <v>29.33</v>
      </c>
      <c r="F301">
        <v>0.5</v>
      </c>
      <c r="G301">
        <v>58.617022795614403</v>
      </c>
    </row>
    <row r="302" spans="1:7" x14ac:dyDescent="0.25">
      <c r="A302">
        <v>25</v>
      </c>
      <c r="B302">
        <v>2000</v>
      </c>
      <c r="C302">
        <v>4000</v>
      </c>
      <c r="D302">
        <v>0</v>
      </c>
      <c r="E302">
        <v>29.33</v>
      </c>
      <c r="F302">
        <v>0.5</v>
      </c>
      <c r="G302">
        <v>71.928852240894898</v>
      </c>
    </row>
    <row r="303" spans="1:7" x14ac:dyDescent="0.25">
      <c r="A303">
        <v>50</v>
      </c>
      <c r="B303">
        <v>2000</v>
      </c>
      <c r="C303">
        <v>4000</v>
      </c>
      <c r="D303">
        <v>0</v>
      </c>
      <c r="E303">
        <v>29.33</v>
      </c>
      <c r="F303">
        <v>0.5</v>
      </c>
      <c r="G303">
        <v>82.833251069713299</v>
      </c>
    </row>
    <row r="304" spans="1:7" x14ac:dyDescent="0.25">
      <c r="A304">
        <v>100</v>
      </c>
      <c r="B304">
        <v>2000</v>
      </c>
      <c r="C304">
        <v>4000</v>
      </c>
      <c r="D304">
        <v>0</v>
      </c>
      <c r="E304">
        <v>29.33</v>
      </c>
      <c r="F304">
        <v>0.5</v>
      </c>
      <c r="G304">
        <v>90.4017864869748</v>
      </c>
    </row>
    <row r="305" spans="1:7" x14ac:dyDescent="0.25">
      <c r="A305">
        <v>12.5</v>
      </c>
      <c r="B305">
        <v>0</v>
      </c>
      <c r="C305">
        <v>8000</v>
      </c>
      <c r="D305">
        <v>0</v>
      </c>
      <c r="E305">
        <v>29.33</v>
      </c>
      <c r="F305">
        <v>0.5</v>
      </c>
      <c r="G305">
        <v>58.979566163805799</v>
      </c>
    </row>
    <row r="306" spans="1:7" x14ac:dyDescent="0.25">
      <c r="A306">
        <v>25</v>
      </c>
      <c r="B306">
        <v>0</v>
      </c>
      <c r="C306">
        <v>8000</v>
      </c>
      <c r="D306">
        <v>0</v>
      </c>
      <c r="E306">
        <v>29.33</v>
      </c>
      <c r="F306">
        <v>0.5</v>
      </c>
      <c r="G306">
        <v>73.269771756161603</v>
      </c>
    </row>
    <row r="307" spans="1:7" x14ac:dyDescent="0.25">
      <c r="A307">
        <v>50</v>
      </c>
      <c r="B307">
        <v>0</v>
      </c>
      <c r="C307">
        <v>8000</v>
      </c>
      <c r="D307">
        <v>0</v>
      </c>
      <c r="E307">
        <v>29.33</v>
      </c>
      <c r="F307">
        <v>0.5</v>
      </c>
      <c r="G307">
        <v>84.1166236389235</v>
      </c>
    </row>
    <row r="308" spans="1:7" x14ac:dyDescent="0.25">
      <c r="A308">
        <v>100</v>
      </c>
      <c r="B308">
        <v>0</v>
      </c>
      <c r="C308">
        <v>8000</v>
      </c>
      <c r="D308">
        <v>0</v>
      </c>
      <c r="E308">
        <v>29.33</v>
      </c>
      <c r="F308">
        <v>0.5</v>
      </c>
      <c r="G308">
        <v>91.847374801702998</v>
      </c>
    </row>
    <row r="309" spans="1:7" x14ac:dyDescent="0.25">
      <c r="A309">
        <v>12.5</v>
      </c>
      <c r="B309">
        <v>500</v>
      </c>
      <c r="C309">
        <v>8000</v>
      </c>
      <c r="D309">
        <v>0</v>
      </c>
      <c r="E309">
        <v>29.33</v>
      </c>
      <c r="F309">
        <v>0.5</v>
      </c>
      <c r="G309">
        <v>59.175203109650901</v>
      </c>
    </row>
    <row r="310" spans="1:7" x14ac:dyDescent="0.25">
      <c r="A310">
        <v>25</v>
      </c>
      <c r="B310">
        <v>500</v>
      </c>
      <c r="C310">
        <v>8000</v>
      </c>
      <c r="D310">
        <v>0</v>
      </c>
      <c r="E310">
        <v>29.33</v>
      </c>
      <c r="F310">
        <v>0.5</v>
      </c>
      <c r="G310">
        <v>74.303331614151205</v>
      </c>
    </row>
    <row r="311" spans="1:7" x14ac:dyDescent="0.25">
      <c r="A311">
        <v>50</v>
      </c>
      <c r="B311">
        <v>500</v>
      </c>
      <c r="C311">
        <v>8000</v>
      </c>
      <c r="D311">
        <v>0</v>
      </c>
      <c r="E311">
        <v>29.33</v>
      </c>
      <c r="F311">
        <v>0.5</v>
      </c>
      <c r="G311">
        <v>85.621297505163</v>
      </c>
    </row>
    <row r="312" spans="1:7" x14ac:dyDescent="0.25">
      <c r="A312">
        <v>100</v>
      </c>
      <c r="B312">
        <v>500</v>
      </c>
      <c r="C312">
        <v>8000</v>
      </c>
      <c r="D312">
        <v>0</v>
      </c>
      <c r="E312">
        <v>29.33</v>
      </c>
      <c r="F312">
        <v>0.5</v>
      </c>
      <c r="G312">
        <v>93.116034795468707</v>
      </c>
    </row>
    <row r="313" spans="1:7" x14ac:dyDescent="0.25">
      <c r="A313">
        <v>12.5</v>
      </c>
      <c r="B313">
        <v>1000</v>
      </c>
      <c r="C313">
        <v>8000</v>
      </c>
      <c r="D313">
        <v>0</v>
      </c>
      <c r="E313">
        <v>29.33</v>
      </c>
      <c r="F313">
        <v>0.5</v>
      </c>
      <c r="G313">
        <v>59.422437637536603</v>
      </c>
    </row>
    <row r="314" spans="1:7" x14ac:dyDescent="0.25">
      <c r="A314">
        <v>25</v>
      </c>
      <c r="B314">
        <v>1000</v>
      </c>
      <c r="C314">
        <v>8000</v>
      </c>
      <c r="D314">
        <v>0</v>
      </c>
      <c r="E314">
        <v>29.33</v>
      </c>
      <c r="F314">
        <v>0.5</v>
      </c>
      <c r="G314">
        <v>74.751578388374597</v>
      </c>
    </row>
    <row r="315" spans="1:7" x14ac:dyDescent="0.25">
      <c r="A315">
        <v>50</v>
      </c>
      <c r="B315">
        <v>1000</v>
      </c>
      <c r="C315">
        <v>8000</v>
      </c>
      <c r="D315">
        <v>0</v>
      </c>
      <c r="E315">
        <v>29.33</v>
      </c>
      <c r="F315">
        <v>0.5</v>
      </c>
      <c r="G315">
        <v>86.453733395267406</v>
      </c>
    </row>
    <row r="316" spans="1:7" x14ac:dyDescent="0.25">
      <c r="A316">
        <v>100</v>
      </c>
      <c r="B316">
        <v>1000</v>
      </c>
      <c r="C316">
        <v>8000</v>
      </c>
      <c r="D316">
        <v>0</v>
      </c>
      <c r="E316">
        <v>29.33</v>
      </c>
      <c r="F316">
        <v>0.5</v>
      </c>
      <c r="G316">
        <v>94.080004951830503</v>
      </c>
    </row>
    <row r="317" spans="1:7" x14ac:dyDescent="0.25">
      <c r="A317">
        <v>12.5</v>
      </c>
      <c r="B317">
        <v>2000</v>
      </c>
      <c r="C317">
        <v>8000</v>
      </c>
      <c r="D317">
        <v>0</v>
      </c>
      <c r="E317">
        <v>29.33</v>
      </c>
      <c r="F317">
        <v>0.5</v>
      </c>
      <c r="G317">
        <v>59.993944758637397</v>
      </c>
    </row>
    <row r="318" spans="1:7" x14ac:dyDescent="0.25">
      <c r="A318">
        <v>25</v>
      </c>
      <c r="B318">
        <v>2000</v>
      </c>
      <c r="C318">
        <v>8000</v>
      </c>
      <c r="D318">
        <v>0</v>
      </c>
      <c r="E318">
        <v>29.33</v>
      </c>
      <c r="F318">
        <v>0.5</v>
      </c>
      <c r="G318">
        <v>75.598830489973295</v>
      </c>
    </row>
    <row r="319" spans="1:7" x14ac:dyDescent="0.25">
      <c r="A319">
        <v>50</v>
      </c>
      <c r="B319">
        <v>2000</v>
      </c>
      <c r="C319">
        <v>8000</v>
      </c>
      <c r="D319">
        <v>0</v>
      </c>
      <c r="E319">
        <v>29.33</v>
      </c>
      <c r="F319">
        <v>0.5</v>
      </c>
      <c r="G319">
        <v>87.540048636787404</v>
      </c>
    </row>
    <row r="320" spans="1:7" x14ac:dyDescent="0.25">
      <c r="A320">
        <v>100</v>
      </c>
      <c r="B320">
        <v>2000</v>
      </c>
      <c r="C320">
        <v>8000</v>
      </c>
      <c r="D320">
        <v>0</v>
      </c>
      <c r="E320">
        <v>29.33</v>
      </c>
      <c r="F320">
        <v>0.5</v>
      </c>
      <c r="G320">
        <v>95.107814401625404</v>
      </c>
    </row>
    <row r="321" spans="1:7" x14ac:dyDescent="0.25">
      <c r="A321">
        <v>12.5</v>
      </c>
      <c r="B321">
        <v>0</v>
      </c>
      <c r="C321">
        <v>0</v>
      </c>
      <c r="D321">
        <v>0.25</v>
      </c>
      <c r="E321">
        <v>29.33</v>
      </c>
      <c r="F321">
        <v>0.5</v>
      </c>
      <c r="G321">
        <v>21.561337434041999</v>
      </c>
    </row>
    <row r="322" spans="1:7" x14ac:dyDescent="0.25">
      <c r="A322">
        <v>25</v>
      </c>
      <c r="B322">
        <v>0</v>
      </c>
      <c r="C322">
        <v>0</v>
      </c>
      <c r="D322">
        <v>0.25</v>
      </c>
      <c r="E322">
        <v>29.33</v>
      </c>
      <c r="F322">
        <v>0.5</v>
      </c>
      <c r="G322">
        <v>27.398788619905801</v>
      </c>
    </row>
    <row r="323" spans="1:7" x14ac:dyDescent="0.25">
      <c r="A323">
        <v>50</v>
      </c>
      <c r="B323">
        <v>0</v>
      </c>
      <c r="C323">
        <v>0</v>
      </c>
      <c r="D323">
        <v>0.25</v>
      </c>
      <c r="E323">
        <v>29.33</v>
      </c>
      <c r="F323">
        <v>0.5</v>
      </c>
      <c r="G323">
        <v>32.965404957681301</v>
      </c>
    </row>
    <row r="324" spans="1:7" x14ac:dyDescent="0.25">
      <c r="A324">
        <v>100</v>
      </c>
      <c r="B324">
        <v>0</v>
      </c>
      <c r="C324">
        <v>0</v>
      </c>
      <c r="D324">
        <v>0.25</v>
      </c>
      <c r="E324">
        <v>29.33</v>
      </c>
      <c r="F324">
        <v>0.5</v>
      </c>
      <c r="G324">
        <v>36.704462147864</v>
      </c>
    </row>
    <row r="325" spans="1:7" x14ac:dyDescent="0.25">
      <c r="A325">
        <v>12.5</v>
      </c>
      <c r="B325">
        <v>500</v>
      </c>
      <c r="C325">
        <v>0</v>
      </c>
      <c r="D325">
        <v>0.25</v>
      </c>
      <c r="E325">
        <v>29.33</v>
      </c>
      <c r="F325">
        <v>0.5</v>
      </c>
      <c r="G325">
        <v>28.769623817854701</v>
      </c>
    </row>
    <row r="326" spans="1:7" x14ac:dyDescent="0.25">
      <c r="A326">
        <v>25</v>
      </c>
      <c r="B326">
        <v>500</v>
      </c>
      <c r="C326">
        <v>0</v>
      </c>
      <c r="D326">
        <v>0.25</v>
      </c>
      <c r="E326">
        <v>29.33</v>
      </c>
      <c r="F326">
        <v>0.5</v>
      </c>
      <c r="G326">
        <v>38.376703957524803</v>
      </c>
    </row>
    <row r="327" spans="1:7" x14ac:dyDescent="0.25">
      <c r="A327">
        <v>50</v>
      </c>
      <c r="B327">
        <v>500</v>
      </c>
      <c r="C327">
        <v>0</v>
      </c>
      <c r="D327">
        <v>0.25</v>
      </c>
      <c r="E327">
        <v>29.33</v>
      </c>
      <c r="F327">
        <v>0.5</v>
      </c>
      <c r="G327">
        <v>45.717704836815898</v>
      </c>
    </row>
    <row r="328" spans="1:7" x14ac:dyDescent="0.25">
      <c r="A328">
        <v>100</v>
      </c>
      <c r="B328">
        <v>500</v>
      </c>
      <c r="C328">
        <v>0</v>
      </c>
      <c r="D328">
        <v>0.25</v>
      </c>
      <c r="E328">
        <v>29.33</v>
      </c>
      <c r="F328">
        <v>0.5</v>
      </c>
      <c r="G328">
        <v>52.54684761651</v>
      </c>
    </row>
    <row r="329" spans="1:7" x14ac:dyDescent="0.25">
      <c r="A329">
        <v>12.5</v>
      </c>
      <c r="B329">
        <v>1000</v>
      </c>
      <c r="C329">
        <v>0</v>
      </c>
      <c r="D329">
        <v>0.25</v>
      </c>
      <c r="E329">
        <v>29.33</v>
      </c>
      <c r="F329">
        <v>0.5</v>
      </c>
      <c r="G329">
        <v>29.303019728044401</v>
      </c>
    </row>
    <row r="330" spans="1:7" x14ac:dyDescent="0.25">
      <c r="A330">
        <v>25</v>
      </c>
      <c r="B330">
        <v>1000</v>
      </c>
      <c r="C330">
        <v>0</v>
      </c>
      <c r="D330">
        <v>0.25</v>
      </c>
      <c r="E330">
        <v>29.33</v>
      </c>
      <c r="F330">
        <v>0.5</v>
      </c>
      <c r="G330">
        <v>39.031143558374403</v>
      </c>
    </row>
    <row r="331" spans="1:7" x14ac:dyDescent="0.25">
      <c r="A331">
        <v>50</v>
      </c>
      <c r="B331">
        <v>1000</v>
      </c>
      <c r="C331">
        <v>0</v>
      </c>
      <c r="D331">
        <v>0.25</v>
      </c>
      <c r="E331">
        <v>29.33</v>
      </c>
      <c r="F331">
        <v>0.5</v>
      </c>
      <c r="G331">
        <v>46.698609969914401</v>
      </c>
    </row>
    <row r="332" spans="1:7" x14ac:dyDescent="0.25">
      <c r="A332">
        <v>100</v>
      </c>
      <c r="B332">
        <v>1000</v>
      </c>
      <c r="C332">
        <v>0</v>
      </c>
      <c r="D332">
        <v>0.25</v>
      </c>
      <c r="E332">
        <v>29.33</v>
      </c>
      <c r="F332">
        <v>0.5</v>
      </c>
      <c r="G332">
        <v>53.211408927923202</v>
      </c>
    </row>
    <row r="333" spans="1:7" x14ac:dyDescent="0.25">
      <c r="A333">
        <v>12.5</v>
      </c>
      <c r="B333">
        <v>2000</v>
      </c>
      <c r="C333">
        <v>0</v>
      </c>
      <c r="D333">
        <v>0.25</v>
      </c>
      <c r="E333">
        <v>29.33</v>
      </c>
      <c r="F333">
        <v>0.5</v>
      </c>
      <c r="G333">
        <v>29.1569523468998</v>
      </c>
    </row>
    <row r="334" spans="1:7" x14ac:dyDescent="0.25">
      <c r="A334">
        <v>25</v>
      </c>
      <c r="B334">
        <v>2000</v>
      </c>
      <c r="C334">
        <v>0</v>
      </c>
      <c r="D334">
        <v>0.25</v>
      </c>
      <c r="E334">
        <v>29.33</v>
      </c>
      <c r="F334">
        <v>0.5</v>
      </c>
      <c r="G334">
        <v>38.8427074537571</v>
      </c>
    </row>
    <row r="335" spans="1:7" x14ac:dyDescent="0.25">
      <c r="A335">
        <v>50</v>
      </c>
      <c r="B335">
        <v>2000</v>
      </c>
      <c r="C335">
        <v>0</v>
      </c>
      <c r="D335">
        <v>0.25</v>
      </c>
      <c r="E335">
        <v>29.33</v>
      </c>
      <c r="F335">
        <v>0.5</v>
      </c>
      <c r="G335">
        <v>46.833591690105102</v>
      </c>
    </row>
    <row r="336" spans="1:7" x14ac:dyDescent="0.25">
      <c r="A336">
        <v>100</v>
      </c>
      <c r="B336">
        <v>2000</v>
      </c>
      <c r="C336">
        <v>0</v>
      </c>
      <c r="D336">
        <v>0.25</v>
      </c>
      <c r="E336">
        <v>29.33</v>
      </c>
      <c r="F336">
        <v>0.5</v>
      </c>
      <c r="G336">
        <v>53.431275159906299</v>
      </c>
    </row>
    <row r="337" spans="1:7" x14ac:dyDescent="0.25">
      <c r="A337">
        <v>12.5</v>
      </c>
      <c r="B337">
        <v>0</v>
      </c>
      <c r="C337">
        <v>2000</v>
      </c>
      <c r="D337">
        <v>0.25</v>
      </c>
      <c r="E337">
        <v>29.33</v>
      </c>
      <c r="F337">
        <v>0.5</v>
      </c>
      <c r="G337">
        <v>42.5257145591343</v>
      </c>
    </row>
    <row r="338" spans="1:7" x14ac:dyDescent="0.25">
      <c r="A338">
        <v>25</v>
      </c>
      <c r="B338">
        <v>0</v>
      </c>
      <c r="C338">
        <v>2000</v>
      </c>
      <c r="D338">
        <v>0.25</v>
      </c>
      <c r="E338">
        <v>29.33</v>
      </c>
      <c r="F338">
        <v>0.5</v>
      </c>
      <c r="G338">
        <v>51.965081060338903</v>
      </c>
    </row>
    <row r="339" spans="1:7" x14ac:dyDescent="0.25">
      <c r="A339">
        <v>50</v>
      </c>
      <c r="B339">
        <v>0</v>
      </c>
      <c r="C339">
        <v>2000</v>
      </c>
      <c r="D339">
        <v>0.25</v>
      </c>
      <c r="E339">
        <v>29.33</v>
      </c>
      <c r="F339">
        <v>0.5</v>
      </c>
      <c r="G339">
        <v>59.3818810483505</v>
      </c>
    </row>
    <row r="340" spans="1:7" x14ac:dyDescent="0.25">
      <c r="A340">
        <v>100</v>
      </c>
      <c r="B340">
        <v>0</v>
      </c>
      <c r="C340">
        <v>2000</v>
      </c>
      <c r="D340">
        <v>0.25</v>
      </c>
      <c r="E340">
        <v>29.33</v>
      </c>
      <c r="F340">
        <v>0.5</v>
      </c>
      <c r="G340">
        <v>63.942204783440097</v>
      </c>
    </row>
    <row r="341" spans="1:7" x14ac:dyDescent="0.25">
      <c r="A341">
        <v>12.5</v>
      </c>
      <c r="B341">
        <v>500</v>
      </c>
      <c r="C341">
        <v>2000</v>
      </c>
      <c r="D341">
        <v>0.25</v>
      </c>
      <c r="E341">
        <v>29.33</v>
      </c>
      <c r="F341">
        <v>0.5</v>
      </c>
      <c r="G341">
        <v>46.523091431360001</v>
      </c>
    </row>
    <row r="342" spans="1:7" x14ac:dyDescent="0.25">
      <c r="A342">
        <v>25</v>
      </c>
      <c r="B342">
        <v>500</v>
      </c>
      <c r="C342">
        <v>2000</v>
      </c>
      <c r="D342">
        <v>0.25</v>
      </c>
      <c r="E342">
        <v>29.33</v>
      </c>
      <c r="F342">
        <v>0.5</v>
      </c>
      <c r="G342">
        <v>57.205038493027203</v>
      </c>
    </row>
    <row r="343" spans="1:7" x14ac:dyDescent="0.25">
      <c r="A343">
        <v>50</v>
      </c>
      <c r="B343">
        <v>500</v>
      </c>
      <c r="C343">
        <v>2000</v>
      </c>
      <c r="D343">
        <v>0.25</v>
      </c>
      <c r="E343">
        <v>29.33</v>
      </c>
      <c r="F343">
        <v>0.5</v>
      </c>
      <c r="G343">
        <v>66.143816854974602</v>
      </c>
    </row>
    <row r="344" spans="1:7" x14ac:dyDescent="0.25">
      <c r="A344">
        <v>100</v>
      </c>
      <c r="B344">
        <v>500</v>
      </c>
      <c r="C344">
        <v>2000</v>
      </c>
      <c r="D344">
        <v>0.25</v>
      </c>
      <c r="E344">
        <v>29.33</v>
      </c>
      <c r="F344">
        <v>0.5</v>
      </c>
      <c r="G344">
        <v>72.616396483472897</v>
      </c>
    </row>
    <row r="345" spans="1:7" x14ac:dyDescent="0.25">
      <c r="A345">
        <v>12.5</v>
      </c>
      <c r="B345">
        <v>1000</v>
      </c>
      <c r="C345">
        <v>2000</v>
      </c>
      <c r="D345">
        <v>0.25</v>
      </c>
      <c r="E345">
        <v>29.33</v>
      </c>
      <c r="F345">
        <v>0.5</v>
      </c>
      <c r="G345">
        <v>46.692454299982202</v>
      </c>
    </row>
    <row r="346" spans="1:7" x14ac:dyDescent="0.25">
      <c r="A346">
        <v>25</v>
      </c>
      <c r="B346">
        <v>1000</v>
      </c>
      <c r="C346">
        <v>2000</v>
      </c>
      <c r="D346">
        <v>0.25</v>
      </c>
      <c r="E346">
        <v>29.33</v>
      </c>
      <c r="F346">
        <v>0.5</v>
      </c>
      <c r="G346">
        <v>57.520243618772199</v>
      </c>
    </row>
    <row r="347" spans="1:7" x14ac:dyDescent="0.25">
      <c r="A347">
        <v>50</v>
      </c>
      <c r="B347">
        <v>1000</v>
      </c>
      <c r="C347">
        <v>2000</v>
      </c>
      <c r="D347">
        <v>0.25</v>
      </c>
      <c r="E347">
        <v>29.33</v>
      </c>
      <c r="F347">
        <v>0.5</v>
      </c>
      <c r="G347">
        <v>66.338857465382006</v>
      </c>
    </row>
    <row r="348" spans="1:7" x14ac:dyDescent="0.25">
      <c r="A348">
        <v>100</v>
      </c>
      <c r="B348">
        <v>1000</v>
      </c>
      <c r="C348">
        <v>2000</v>
      </c>
      <c r="D348">
        <v>0.25</v>
      </c>
      <c r="E348">
        <v>29.33</v>
      </c>
      <c r="F348">
        <v>0.5</v>
      </c>
      <c r="G348">
        <v>73.1162368862081</v>
      </c>
    </row>
    <row r="349" spans="1:7" x14ac:dyDescent="0.25">
      <c r="A349">
        <v>12.5</v>
      </c>
      <c r="B349">
        <v>2000</v>
      </c>
      <c r="C349">
        <v>2000</v>
      </c>
      <c r="D349">
        <v>0.25</v>
      </c>
      <c r="E349">
        <v>29.33</v>
      </c>
      <c r="F349">
        <v>0.5</v>
      </c>
      <c r="G349">
        <v>46.700965861529902</v>
      </c>
    </row>
    <row r="350" spans="1:7" x14ac:dyDescent="0.25">
      <c r="A350">
        <v>25</v>
      </c>
      <c r="B350">
        <v>2000</v>
      </c>
      <c r="C350">
        <v>2000</v>
      </c>
      <c r="D350">
        <v>0.25</v>
      </c>
      <c r="E350">
        <v>29.33</v>
      </c>
      <c r="F350">
        <v>0.5</v>
      </c>
      <c r="G350">
        <v>57.622397238787698</v>
      </c>
    </row>
    <row r="351" spans="1:7" x14ac:dyDescent="0.25">
      <c r="A351">
        <v>50</v>
      </c>
      <c r="B351">
        <v>2000</v>
      </c>
      <c r="C351">
        <v>2000</v>
      </c>
      <c r="D351">
        <v>0.25</v>
      </c>
      <c r="E351">
        <v>29.33</v>
      </c>
      <c r="F351">
        <v>0.5</v>
      </c>
      <c r="G351">
        <v>66.571215782445506</v>
      </c>
    </row>
    <row r="352" spans="1:7" x14ac:dyDescent="0.25">
      <c r="A352">
        <v>100</v>
      </c>
      <c r="B352">
        <v>2000</v>
      </c>
      <c r="C352">
        <v>2000</v>
      </c>
      <c r="D352">
        <v>0.25</v>
      </c>
      <c r="E352">
        <v>29.33</v>
      </c>
      <c r="F352">
        <v>0.5</v>
      </c>
      <c r="G352">
        <v>73.073924969007507</v>
      </c>
    </row>
    <row r="353" spans="1:7" x14ac:dyDescent="0.25">
      <c r="A353">
        <v>12.5</v>
      </c>
      <c r="B353">
        <v>0</v>
      </c>
      <c r="C353">
        <v>4000</v>
      </c>
      <c r="D353">
        <v>0.25</v>
      </c>
      <c r="E353">
        <v>29.33</v>
      </c>
      <c r="F353">
        <v>0.5</v>
      </c>
      <c r="G353">
        <v>49.722652382483901</v>
      </c>
    </row>
    <row r="354" spans="1:7" x14ac:dyDescent="0.25">
      <c r="A354">
        <v>25</v>
      </c>
      <c r="B354">
        <v>0</v>
      </c>
      <c r="C354">
        <v>4000</v>
      </c>
      <c r="D354">
        <v>0.25</v>
      </c>
      <c r="E354">
        <v>29.33</v>
      </c>
      <c r="F354">
        <v>0.5</v>
      </c>
      <c r="G354">
        <v>60.886907534934402</v>
      </c>
    </row>
    <row r="355" spans="1:7" x14ac:dyDescent="0.25">
      <c r="A355">
        <v>50</v>
      </c>
      <c r="B355">
        <v>0</v>
      </c>
      <c r="C355">
        <v>4000</v>
      </c>
      <c r="D355">
        <v>0.25</v>
      </c>
      <c r="E355">
        <v>29.33</v>
      </c>
      <c r="F355">
        <v>0.5</v>
      </c>
      <c r="G355">
        <v>70.153216098607402</v>
      </c>
    </row>
    <row r="356" spans="1:7" x14ac:dyDescent="0.25">
      <c r="A356">
        <v>100</v>
      </c>
      <c r="B356">
        <v>0</v>
      </c>
      <c r="C356">
        <v>4000</v>
      </c>
      <c r="D356">
        <v>0.25</v>
      </c>
      <c r="E356">
        <v>29.33</v>
      </c>
      <c r="F356">
        <v>0.5</v>
      </c>
      <c r="G356">
        <v>76.638666207650601</v>
      </c>
    </row>
    <row r="357" spans="1:7" x14ac:dyDescent="0.25">
      <c r="A357">
        <v>12.5</v>
      </c>
      <c r="B357">
        <v>500</v>
      </c>
      <c r="C357">
        <v>4000</v>
      </c>
      <c r="D357">
        <v>0.25</v>
      </c>
      <c r="E357">
        <v>29.33</v>
      </c>
      <c r="F357">
        <v>0.5</v>
      </c>
      <c r="G357">
        <v>50.685136619003998</v>
      </c>
    </row>
    <row r="358" spans="1:7" x14ac:dyDescent="0.25">
      <c r="A358">
        <v>25</v>
      </c>
      <c r="B358">
        <v>500</v>
      </c>
      <c r="C358">
        <v>4000</v>
      </c>
      <c r="D358">
        <v>0.25</v>
      </c>
      <c r="E358">
        <v>29.33</v>
      </c>
      <c r="F358">
        <v>0.5</v>
      </c>
      <c r="G358">
        <v>63.5910518737617</v>
      </c>
    </row>
    <row r="359" spans="1:7" x14ac:dyDescent="0.25">
      <c r="A359">
        <v>50</v>
      </c>
      <c r="B359">
        <v>500</v>
      </c>
      <c r="C359">
        <v>4000</v>
      </c>
      <c r="D359">
        <v>0.25</v>
      </c>
      <c r="E359">
        <v>29.33</v>
      </c>
      <c r="F359">
        <v>0.5</v>
      </c>
      <c r="G359">
        <v>73.9232073766822</v>
      </c>
    </row>
    <row r="360" spans="1:7" x14ac:dyDescent="0.25">
      <c r="A360">
        <v>100</v>
      </c>
      <c r="B360">
        <v>500</v>
      </c>
      <c r="C360">
        <v>4000</v>
      </c>
      <c r="D360">
        <v>0.25</v>
      </c>
      <c r="E360">
        <v>29.33</v>
      </c>
      <c r="F360">
        <v>0.5</v>
      </c>
      <c r="G360">
        <v>81.228161765288903</v>
      </c>
    </row>
    <row r="361" spans="1:7" x14ac:dyDescent="0.25">
      <c r="A361">
        <v>12.5</v>
      </c>
      <c r="B361">
        <v>1000</v>
      </c>
      <c r="C361">
        <v>4000</v>
      </c>
      <c r="D361">
        <v>0.25</v>
      </c>
      <c r="E361">
        <v>29.33</v>
      </c>
      <c r="F361">
        <v>0.5</v>
      </c>
      <c r="G361">
        <v>50.811387863956597</v>
      </c>
    </row>
    <row r="362" spans="1:7" x14ac:dyDescent="0.25">
      <c r="A362">
        <v>25</v>
      </c>
      <c r="B362">
        <v>1000</v>
      </c>
      <c r="C362">
        <v>4000</v>
      </c>
      <c r="D362">
        <v>0.25</v>
      </c>
      <c r="E362">
        <v>29.33</v>
      </c>
      <c r="F362">
        <v>0.5</v>
      </c>
      <c r="G362">
        <v>63.8151491281576</v>
      </c>
    </row>
    <row r="363" spans="1:7" x14ac:dyDescent="0.25">
      <c r="A363">
        <v>50</v>
      </c>
      <c r="B363">
        <v>1000</v>
      </c>
      <c r="C363">
        <v>4000</v>
      </c>
      <c r="D363">
        <v>0.25</v>
      </c>
      <c r="E363">
        <v>29.33</v>
      </c>
      <c r="F363">
        <v>0.5</v>
      </c>
      <c r="G363">
        <v>74.099642947152205</v>
      </c>
    </row>
    <row r="364" spans="1:7" x14ac:dyDescent="0.25">
      <c r="A364">
        <v>100</v>
      </c>
      <c r="B364">
        <v>1000</v>
      </c>
      <c r="C364">
        <v>4000</v>
      </c>
      <c r="D364">
        <v>0.25</v>
      </c>
      <c r="E364">
        <v>29.33</v>
      </c>
      <c r="F364">
        <v>0.5</v>
      </c>
      <c r="G364">
        <v>81.628572029952394</v>
      </c>
    </row>
    <row r="365" spans="1:7" x14ac:dyDescent="0.25">
      <c r="A365">
        <v>12.5</v>
      </c>
      <c r="B365">
        <v>2000</v>
      </c>
      <c r="C365">
        <v>4000</v>
      </c>
      <c r="D365">
        <v>0.25</v>
      </c>
      <c r="E365">
        <v>29.33</v>
      </c>
      <c r="F365">
        <v>0.5</v>
      </c>
      <c r="G365">
        <v>50.658262937249198</v>
      </c>
    </row>
    <row r="366" spans="1:7" x14ac:dyDescent="0.25">
      <c r="A366">
        <v>25</v>
      </c>
      <c r="B366">
        <v>2000</v>
      </c>
      <c r="C366">
        <v>4000</v>
      </c>
      <c r="D366">
        <v>0.25</v>
      </c>
      <c r="E366">
        <v>29.33</v>
      </c>
      <c r="F366">
        <v>0.5</v>
      </c>
      <c r="G366">
        <v>64.099727732298902</v>
      </c>
    </row>
    <row r="367" spans="1:7" x14ac:dyDescent="0.25">
      <c r="A367">
        <v>50</v>
      </c>
      <c r="B367">
        <v>2000</v>
      </c>
      <c r="C367">
        <v>4000</v>
      </c>
      <c r="D367">
        <v>0.25</v>
      </c>
      <c r="E367">
        <v>29.33</v>
      </c>
      <c r="F367">
        <v>0.5</v>
      </c>
      <c r="G367">
        <v>74.469370690179304</v>
      </c>
    </row>
    <row r="368" spans="1:7" x14ac:dyDescent="0.25">
      <c r="A368">
        <v>100</v>
      </c>
      <c r="B368">
        <v>2000</v>
      </c>
      <c r="C368">
        <v>4000</v>
      </c>
      <c r="D368">
        <v>0.25</v>
      </c>
      <c r="E368">
        <v>29.33</v>
      </c>
      <c r="F368">
        <v>0.5</v>
      </c>
      <c r="G368">
        <v>82.060620528801394</v>
      </c>
    </row>
    <row r="369" spans="1:7" x14ac:dyDescent="0.25">
      <c r="A369">
        <v>12.5</v>
      </c>
      <c r="B369">
        <v>0</v>
      </c>
      <c r="C369">
        <v>8000</v>
      </c>
      <c r="D369">
        <v>0.25</v>
      </c>
      <c r="E369">
        <v>29.33</v>
      </c>
      <c r="F369">
        <v>0.5</v>
      </c>
      <c r="G369">
        <v>52.896163373150102</v>
      </c>
    </row>
    <row r="370" spans="1:7" x14ac:dyDescent="0.25">
      <c r="A370">
        <v>25</v>
      </c>
      <c r="B370">
        <v>0</v>
      </c>
      <c r="C370">
        <v>8000</v>
      </c>
      <c r="D370">
        <v>0.25</v>
      </c>
      <c r="E370">
        <v>29.33</v>
      </c>
      <c r="F370">
        <v>0.5</v>
      </c>
      <c r="G370">
        <v>67.139121493395393</v>
      </c>
    </row>
    <row r="371" spans="1:7" x14ac:dyDescent="0.25">
      <c r="A371">
        <v>50</v>
      </c>
      <c r="B371">
        <v>0</v>
      </c>
      <c r="C371">
        <v>8000</v>
      </c>
      <c r="D371">
        <v>0.25</v>
      </c>
      <c r="E371">
        <v>29.33</v>
      </c>
      <c r="F371">
        <v>0.5</v>
      </c>
      <c r="G371">
        <v>78.344246150913804</v>
      </c>
    </row>
    <row r="372" spans="1:7" x14ac:dyDescent="0.25">
      <c r="A372">
        <v>100</v>
      </c>
      <c r="B372">
        <v>0</v>
      </c>
      <c r="C372">
        <v>8000</v>
      </c>
      <c r="D372">
        <v>0.25</v>
      </c>
      <c r="E372">
        <v>29.33</v>
      </c>
      <c r="F372">
        <v>0.5</v>
      </c>
      <c r="G372">
        <v>86.758395685068393</v>
      </c>
    </row>
    <row r="373" spans="1:7" x14ac:dyDescent="0.25">
      <c r="A373">
        <v>12.5</v>
      </c>
      <c r="B373">
        <v>500</v>
      </c>
      <c r="C373">
        <v>8000</v>
      </c>
      <c r="D373">
        <v>0.25</v>
      </c>
      <c r="E373">
        <v>29.33</v>
      </c>
      <c r="F373">
        <v>0.5</v>
      </c>
      <c r="G373">
        <v>53.068920385357501</v>
      </c>
    </row>
    <row r="374" spans="1:7" x14ac:dyDescent="0.25">
      <c r="A374">
        <v>25</v>
      </c>
      <c r="B374">
        <v>500</v>
      </c>
      <c r="C374">
        <v>8000</v>
      </c>
      <c r="D374">
        <v>0.25</v>
      </c>
      <c r="E374">
        <v>29.33</v>
      </c>
      <c r="F374">
        <v>0.5</v>
      </c>
      <c r="G374">
        <v>67.913227971215406</v>
      </c>
    </row>
    <row r="375" spans="1:7" x14ac:dyDescent="0.25">
      <c r="A375">
        <v>50</v>
      </c>
      <c r="B375">
        <v>500</v>
      </c>
      <c r="C375">
        <v>8000</v>
      </c>
      <c r="D375">
        <v>0.25</v>
      </c>
      <c r="E375">
        <v>29.33</v>
      </c>
      <c r="F375">
        <v>0.5</v>
      </c>
      <c r="G375">
        <v>79.536117582459198</v>
      </c>
    </row>
    <row r="376" spans="1:7" x14ac:dyDescent="0.25">
      <c r="A376">
        <v>100</v>
      </c>
      <c r="B376">
        <v>500</v>
      </c>
      <c r="C376">
        <v>8000</v>
      </c>
      <c r="D376">
        <v>0.25</v>
      </c>
      <c r="E376">
        <v>29.33</v>
      </c>
      <c r="F376">
        <v>0.5</v>
      </c>
      <c r="G376">
        <v>88.461531691985002</v>
      </c>
    </row>
    <row r="377" spans="1:7" x14ac:dyDescent="0.25">
      <c r="A377">
        <v>12.5</v>
      </c>
      <c r="B377">
        <v>1000</v>
      </c>
      <c r="C377">
        <v>8000</v>
      </c>
      <c r="D377">
        <v>0.25</v>
      </c>
      <c r="E377">
        <v>29.33</v>
      </c>
      <c r="F377">
        <v>0.5</v>
      </c>
      <c r="G377">
        <v>53.233205196449703</v>
      </c>
    </row>
    <row r="378" spans="1:7" x14ac:dyDescent="0.25">
      <c r="A378">
        <v>25</v>
      </c>
      <c r="B378">
        <v>1000</v>
      </c>
      <c r="C378">
        <v>8000</v>
      </c>
      <c r="D378">
        <v>0.25</v>
      </c>
      <c r="E378">
        <v>29.33</v>
      </c>
      <c r="F378">
        <v>0.5</v>
      </c>
      <c r="G378">
        <v>68.059832980983899</v>
      </c>
    </row>
    <row r="379" spans="1:7" x14ac:dyDescent="0.25">
      <c r="A379">
        <v>50</v>
      </c>
      <c r="B379">
        <v>1000</v>
      </c>
      <c r="C379">
        <v>8000</v>
      </c>
      <c r="D379">
        <v>0.25</v>
      </c>
      <c r="E379">
        <v>29.33</v>
      </c>
      <c r="F379">
        <v>0.5</v>
      </c>
      <c r="G379">
        <v>80.121651513573099</v>
      </c>
    </row>
    <row r="380" spans="1:7" x14ac:dyDescent="0.25">
      <c r="A380">
        <v>100</v>
      </c>
      <c r="B380">
        <v>1000</v>
      </c>
      <c r="C380">
        <v>8000</v>
      </c>
      <c r="D380">
        <v>0.25</v>
      </c>
      <c r="E380">
        <v>29.33</v>
      </c>
      <c r="F380">
        <v>0.5</v>
      </c>
      <c r="G380">
        <v>88.883075478866701</v>
      </c>
    </row>
    <row r="381" spans="1:7" x14ac:dyDescent="0.25">
      <c r="A381">
        <v>12.5</v>
      </c>
      <c r="B381">
        <v>2000</v>
      </c>
      <c r="C381">
        <v>8000</v>
      </c>
      <c r="D381">
        <v>0.25</v>
      </c>
      <c r="E381">
        <v>29.33</v>
      </c>
      <c r="F381">
        <v>0.5</v>
      </c>
      <c r="G381">
        <v>53.001019186282797</v>
      </c>
    </row>
    <row r="382" spans="1:7" x14ac:dyDescent="0.25">
      <c r="A382">
        <v>25</v>
      </c>
      <c r="B382">
        <v>2000</v>
      </c>
      <c r="C382">
        <v>8000</v>
      </c>
      <c r="D382">
        <v>0.25</v>
      </c>
      <c r="E382">
        <v>29.33</v>
      </c>
      <c r="F382">
        <v>0.5</v>
      </c>
      <c r="G382">
        <v>68.279320891538603</v>
      </c>
    </row>
    <row r="383" spans="1:7" x14ac:dyDescent="0.25">
      <c r="A383">
        <v>50</v>
      </c>
      <c r="B383">
        <v>2000</v>
      </c>
      <c r="C383">
        <v>8000</v>
      </c>
      <c r="D383">
        <v>0.25</v>
      </c>
      <c r="E383">
        <v>29.33</v>
      </c>
      <c r="F383">
        <v>0.5</v>
      </c>
      <c r="G383">
        <v>80.657860624408201</v>
      </c>
    </row>
    <row r="384" spans="1:7" x14ac:dyDescent="0.25">
      <c r="A384">
        <v>100</v>
      </c>
      <c r="B384">
        <v>2000</v>
      </c>
      <c r="C384">
        <v>8000</v>
      </c>
      <c r="D384">
        <v>0.25</v>
      </c>
      <c r="E384">
        <v>29.33</v>
      </c>
      <c r="F384">
        <v>0.5</v>
      </c>
      <c r="G384">
        <v>89.185762536036705</v>
      </c>
    </row>
    <row r="385" spans="1:7" x14ac:dyDescent="0.25">
      <c r="A385">
        <v>12.5</v>
      </c>
      <c r="B385">
        <v>0</v>
      </c>
      <c r="C385">
        <v>0</v>
      </c>
      <c r="D385">
        <v>0.5</v>
      </c>
      <c r="E385">
        <v>29.33</v>
      </c>
      <c r="F385">
        <v>0.5</v>
      </c>
      <c r="G385">
        <v>20.5195576967946</v>
      </c>
    </row>
    <row r="386" spans="1:7" x14ac:dyDescent="0.25">
      <c r="A386">
        <v>25</v>
      </c>
      <c r="B386">
        <v>0</v>
      </c>
      <c r="C386">
        <v>0</v>
      </c>
      <c r="D386">
        <v>0.5</v>
      </c>
      <c r="E386">
        <v>29.33</v>
      </c>
      <c r="F386">
        <v>0.5</v>
      </c>
      <c r="G386">
        <v>26.478388615821899</v>
      </c>
    </row>
    <row r="387" spans="1:7" x14ac:dyDescent="0.25">
      <c r="A387">
        <v>50</v>
      </c>
      <c r="B387">
        <v>0</v>
      </c>
      <c r="C387">
        <v>0</v>
      </c>
      <c r="D387">
        <v>0.5</v>
      </c>
      <c r="E387">
        <v>29.33</v>
      </c>
      <c r="F387">
        <v>0.5</v>
      </c>
      <c r="G387">
        <v>31.319811851218802</v>
      </c>
    </row>
    <row r="388" spans="1:7" x14ac:dyDescent="0.25">
      <c r="A388">
        <v>100</v>
      </c>
      <c r="B388">
        <v>0</v>
      </c>
      <c r="C388">
        <v>0</v>
      </c>
      <c r="D388">
        <v>0.5</v>
      </c>
      <c r="E388">
        <v>29.33</v>
      </c>
      <c r="F388">
        <v>0.5</v>
      </c>
      <c r="G388">
        <v>35.805038644593203</v>
      </c>
    </row>
    <row r="389" spans="1:7" x14ac:dyDescent="0.25">
      <c r="A389">
        <v>12.5</v>
      </c>
      <c r="B389">
        <v>500</v>
      </c>
      <c r="C389">
        <v>0</v>
      </c>
      <c r="D389">
        <v>0.5</v>
      </c>
      <c r="E389">
        <v>29.33</v>
      </c>
      <c r="F389">
        <v>0.5</v>
      </c>
      <c r="G389">
        <v>24.436805417130699</v>
      </c>
    </row>
    <row r="390" spans="1:7" x14ac:dyDescent="0.25">
      <c r="A390">
        <v>25</v>
      </c>
      <c r="B390">
        <v>500</v>
      </c>
      <c r="C390">
        <v>0</v>
      </c>
      <c r="D390">
        <v>0.5</v>
      </c>
      <c r="E390">
        <v>29.33</v>
      </c>
      <c r="F390">
        <v>0.5</v>
      </c>
      <c r="G390">
        <v>33.140946385018502</v>
      </c>
    </row>
    <row r="391" spans="1:7" x14ac:dyDescent="0.25">
      <c r="A391">
        <v>50</v>
      </c>
      <c r="B391">
        <v>500</v>
      </c>
      <c r="C391">
        <v>0</v>
      </c>
      <c r="D391">
        <v>0.5</v>
      </c>
      <c r="E391">
        <v>29.33</v>
      </c>
      <c r="F391">
        <v>0.5</v>
      </c>
      <c r="G391">
        <v>39.932304899339698</v>
      </c>
    </row>
    <row r="392" spans="1:7" x14ac:dyDescent="0.25">
      <c r="A392">
        <v>100</v>
      </c>
      <c r="B392">
        <v>500</v>
      </c>
      <c r="C392">
        <v>0</v>
      </c>
      <c r="D392">
        <v>0.5</v>
      </c>
      <c r="E392">
        <v>29.33</v>
      </c>
      <c r="F392">
        <v>0.5</v>
      </c>
      <c r="G392">
        <v>46.129154850560298</v>
      </c>
    </row>
    <row r="393" spans="1:7" x14ac:dyDescent="0.25">
      <c r="A393">
        <v>12.5</v>
      </c>
      <c r="B393">
        <v>1000</v>
      </c>
      <c r="C393">
        <v>0</v>
      </c>
      <c r="D393">
        <v>0.5</v>
      </c>
      <c r="E393">
        <v>29.33</v>
      </c>
      <c r="F393">
        <v>0.5</v>
      </c>
      <c r="G393">
        <v>24.689125825905101</v>
      </c>
    </row>
    <row r="394" spans="1:7" x14ac:dyDescent="0.25">
      <c r="A394">
        <v>25</v>
      </c>
      <c r="B394">
        <v>1000</v>
      </c>
      <c r="C394">
        <v>0</v>
      </c>
      <c r="D394">
        <v>0.5</v>
      </c>
      <c r="E394">
        <v>29.33</v>
      </c>
      <c r="F394">
        <v>0.5</v>
      </c>
      <c r="G394">
        <v>33.456170470237097</v>
      </c>
    </row>
    <row r="395" spans="1:7" x14ac:dyDescent="0.25">
      <c r="A395">
        <v>50</v>
      </c>
      <c r="B395">
        <v>1000</v>
      </c>
      <c r="C395">
        <v>0</v>
      </c>
      <c r="D395">
        <v>0.5</v>
      </c>
      <c r="E395">
        <v>29.33</v>
      </c>
      <c r="F395">
        <v>0.5</v>
      </c>
      <c r="G395">
        <v>40.607641125536098</v>
      </c>
    </row>
    <row r="396" spans="1:7" x14ac:dyDescent="0.25">
      <c r="A396">
        <v>100</v>
      </c>
      <c r="B396">
        <v>1000</v>
      </c>
      <c r="C396">
        <v>0</v>
      </c>
      <c r="D396">
        <v>0.5</v>
      </c>
      <c r="E396">
        <v>29.33</v>
      </c>
      <c r="F396">
        <v>0.5</v>
      </c>
      <c r="G396">
        <v>46.750949321951197</v>
      </c>
    </row>
    <row r="397" spans="1:7" x14ac:dyDescent="0.25">
      <c r="A397">
        <v>12.5</v>
      </c>
      <c r="B397">
        <v>2000</v>
      </c>
      <c r="C397">
        <v>0</v>
      </c>
      <c r="D397">
        <v>0.5</v>
      </c>
      <c r="E397">
        <v>29.33</v>
      </c>
      <c r="F397">
        <v>0.5</v>
      </c>
      <c r="G397">
        <v>24.696303572848901</v>
      </c>
    </row>
    <row r="398" spans="1:7" x14ac:dyDescent="0.25">
      <c r="A398">
        <v>25</v>
      </c>
      <c r="B398">
        <v>2000</v>
      </c>
      <c r="C398">
        <v>0</v>
      </c>
      <c r="D398">
        <v>0.5</v>
      </c>
      <c r="E398">
        <v>29.33</v>
      </c>
      <c r="F398">
        <v>0.5</v>
      </c>
      <c r="G398">
        <v>33.631179317599099</v>
      </c>
    </row>
    <row r="399" spans="1:7" x14ac:dyDescent="0.25">
      <c r="A399">
        <v>50</v>
      </c>
      <c r="B399">
        <v>2000</v>
      </c>
      <c r="C399">
        <v>0</v>
      </c>
      <c r="D399">
        <v>0.5</v>
      </c>
      <c r="E399">
        <v>29.33</v>
      </c>
      <c r="F399">
        <v>0.5</v>
      </c>
      <c r="G399">
        <v>40.698304718268403</v>
      </c>
    </row>
    <row r="400" spans="1:7" x14ac:dyDescent="0.25">
      <c r="A400">
        <v>100</v>
      </c>
      <c r="B400">
        <v>2000</v>
      </c>
      <c r="C400">
        <v>0</v>
      </c>
      <c r="D400">
        <v>0.5</v>
      </c>
      <c r="E400">
        <v>29.33</v>
      </c>
      <c r="F400">
        <v>0.5</v>
      </c>
      <c r="G400">
        <v>46.726725062479296</v>
      </c>
    </row>
    <row r="401" spans="1:7" x14ac:dyDescent="0.25">
      <c r="A401">
        <v>12.5</v>
      </c>
      <c r="B401">
        <v>0</v>
      </c>
      <c r="C401">
        <v>2000</v>
      </c>
      <c r="D401">
        <v>0.5</v>
      </c>
      <c r="E401">
        <v>29.33</v>
      </c>
      <c r="F401">
        <v>0.5</v>
      </c>
      <c r="G401">
        <v>33.449841331667898</v>
      </c>
    </row>
    <row r="402" spans="1:7" x14ac:dyDescent="0.25">
      <c r="A402">
        <v>25</v>
      </c>
      <c r="B402">
        <v>0</v>
      </c>
      <c r="C402">
        <v>2000</v>
      </c>
      <c r="D402">
        <v>0.5</v>
      </c>
      <c r="E402">
        <v>29.33</v>
      </c>
      <c r="F402">
        <v>0.5</v>
      </c>
      <c r="G402">
        <v>41.984315167252198</v>
      </c>
    </row>
    <row r="403" spans="1:7" x14ac:dyDescent="0.25">
      <c r="A403">
        <v>50</v>
      </c>
      <c r="B403">
        <v>0</v>
      </c>
      <c r="C403">
        <v>2000</v>
      </c>
      <c r="D403">
        <v>0.5</v>
      </c>
      <c r="E403">
        <v>29.33</v>
      </c>
      <c r="F403">
        <v>0.5</v>
      </c>
      <c r="G403">
        <v>49.122537719218897</v>
      </c>
    </row>
    <row r="404" spans="1:7" x14ac:dyDescent="0.25">
      <c r="A404">
        <v>100</v>
      </c>
      <c r="B404">
        <v>0</v>
      </c>
      <c r="C404">
        <v>2000</v>
      </c>
      <c r="D404">
        <v>0.5</v>
      </c>
      <c r="E404">
        <v>29.33</v>
      </c>
      <c r="F404">
        <v>0.5</v>
      </c>
      <c r="G404">
        <v>54.691535805333501</v>
      </c>
    </row>
    <row r="405" spans="1:7" x14ac:dyDescent="0.25">
      <c r="A405">
        <v>12.5</v>
      </c>
      <c r="B405">
        <v>500</v>
      </c>
      <c r="C405">
        <v>2000</v>
      </c>
      <c r="D405">
        <v>0.5</v>
      </c>
      <c r="E405">
        <v>29.33</v>
      </c>
      <c r="F405">
        <v>0.5</v>
      </c>
      <c r="G405">
        <v>36.4711683739134</v>
      </c>
    </row>
    <row r="406" spans="1:7" x14ac:dyDescent="0.25">
      <c r="A406">
        <v>25</v>
      </c>
      <c r="B406">
        <v>500</v>
      </c>
      <c r="C406">
        <v>2000</v>
      </c>
      <c r="D406">
        <v>0.5</v>
      </c>
      <c r="E406">
        <v>29.33</v>
      </c>
      <c r="F406">
        <v>0.5</v>
      </c>
      <c r="G406">
        <v>46.799243042429602</v>
      </c>
    </row>
    <row r="407" spans="1:7" x14ac:dyDescent="0.25">
      <c r="A407">
        <v>50</v>
      </c>
      <c r="B407">
        <v>500</v>
      </c>
      <c r="C407">
        <v>2000</v>
      </c>
      <c r="D407">
        <v>0.5</v>
      </c>
      <c r="E407">
        <v>29.33</v>
      </c>
      <c r="F407">
        <v>0.5</v>
      </c>
      <c r="G407">
        <v>55.280189882033</v>
      </c>
    </row>
    <row r="408" spans="1:7" x14ac:dyDescent="0.25">
      <c r="A408">
        <v>100</v>
      </c>
      <c r="B408">
        <v>500</v>
      </c>
      <c r="C408">
        <v>2000</v>
      </c>
      <c r="D408">
        <v>0.5</v>
      </c>
      <c r="E408">
        <v>29.33</v>
      </c>
      <c r="F408">
        <v>0.5</v>
      </c>
      <c r="G408">
        <v>62.149743215919599</v>
      </c>
    </row>
    <row r="409" spans="1:7" x14ac:dyDescent="0.25">
      <c r="A409">
        <v>12.5</v>
      </c>
      <c r="B409">
        <v>1000</v>
      </c>
      <c r="C409">
        <v>2000</v>
      </c>
      <c r="D409">
        <v>0.5</v>
      </c>
      <c r="E409">
        <v>29.33</v>
      </c>
      <c r="F409">
        <v>0.5</v>
      </c>
      <c r="G409">
        <v>36.634566696580102</v>
      </c>
    </row>
    <row r="410" spans="1:7" x14ac:dyDescent="0.25">
      <c r="A410">
        <v>25</v>
      </c>
      <c r="B410">
        <v>1000</v>
      </c>
      <c r="C410">
        <v>2000</v>
      </c>
      <c r="D410">
        <v>0.5</v>
      </c>
      <c r="E410">
        <v>29.33</v>
      </c>
      <c r="F410">
        <v>0.5</v>
      </c>
      <c r="G410">
        <v>47.1842615851942</v>
      </c>
    </row>
    <row r="411" spans="1:7" x14ac:dyDescent="0.25">
      <c r="A411">
        <v>50</v>
      </c>
      <c r="B411">
        <v>1000</v>
      </c>
      <c r="C411">
        <v>2000</v>
      </c>
      <c r="D411">
        <v>0.5</v>
      </c>
      <c r="E411">
        <v>29.33</v>
      </c>
      <c r="F411">
        <v>0.5</v>
      </c>
      <c r="G411">
        <v>55.611804184086097</v>
      </c>
    </row>
    <row r="412" spans="1:7" x14ac:dyDescent="0.25">
      <c r="A412">
        <v>100</v>
      </c>
      <c r="B412">
        <v>1000</v>
      </c>
      <c r="C412">
        <v>2000</v>
      </c>
      <c r="D412">
        <v>0.5</v>
      </c>
      <c r="E412">
        <v>29.33</v>
      </c>
      <c r="F412">
        <v>0.5</v>
      </c>
      <c r="G412">
        <v>62.375474163592898</v>
      </c>
    </row>
    <row r="413" spans="1:7" x14ac:dyDescent="0.25">
      <c r="A413">
        <v>12.5</v>
      </c>
      <c r="B413">
        <v>2000</v>
      </c>
      <c r="C413">
        <v>2000</v>
      </c>
      <c r="D413">
        <v>0.5</v>
      </c>
      <c r="E413">
        <v>29.33</v>
      </c>
      <c r="F413">
        <v>0.5</v>
      </c>
      <c r="G413">
        <v>36.482433449065503</v>
      </c>
    </row>
    <row r="414" spans="1:7" x14ac:dyDescent="0.25">
      <c r="A414">
        <v>25</v>
      </c>
      <c r="B414">
        <v>2000</v>
      </c>
      <c r="C414">
        <v>2000</v>
      </c>
      <c r="D414">
        <v>0.5</v>
      </c>
      <c r="E414">
        <v>29.33</v>
      </c>
      <c r="F414">
        <v>0.5</v>
      </c>
      <c r="G414">
        <v>47.2520876493627</v>
      </c>
    </row>
    <row r="415" spans="1:7" x14ac:dyDescent="0.25">
      <c r="A415">
        <v>50</v>
      </c>
      <c r="B415">
        <v>2000</v>
      </c>
      <c r="C415">
        <v>2000</v>
      </c>
      <c r="D415">
        <v>0.5</v>
      </c>
      <c r="E415">
        <v>29.33</v>
      </c>
      <c r="F415">
        <v>0.5</v>
      </c>
      <c r="G415">
        <v>55.650891297362698</v>
      </c>
    </row>
    <row r="416" spans="1:7" x14ac:dyDescent="0.25">
      <c r="A416">
        <v>100</v>
      </c>
      <c r="B416">
        <v>2000</v>
      </c>
      <c r="C416">
        <v>2000</v>
      </c>
      <c r="D416">
        <v>0.5</v>
      </c>
      <c r="E416">
        <v>29.33</v>
      </c>
      <c r="F416">
        <v>0.5</v>
      </c>
      <c r="G416">
        <v>62.451822105583403</v>
      </c>
    </row>
    <row r="417" spans="1:7" x14ac:dyDescent="0.25">
      <c r="A417">
        <v>12.5</v>
      </c>
      <c r="B417">
        <v>0</v>
      </c>
      <c r="C417">
        <v>4000</v>
      </c>
      <c r="D417">
        <v>0.5</v>
      </c>
      <c r="E417">
        <v>29.33</v>
      </c>
      <c r="F417">
        <v>0.5</v>
      </c>
      <c r="G417">
        <v>39.842322720075501</v>
      </c>
    </row>
    <row r="418" spans="1:7" x14ac:dyDescent="0.25">
      <c r="A418">
        <v>25</v>
      </c>
      <c r="B418">
        <v>0</v>
      </c>
      <c r="C418">
        <v>4000</v>
      </c>
      <c r="D418">
        <v>0.5</v>
      </c>
      <c r="E418">
        <v>29.33</v>
      </c>
      <c r="F418">
        <v>0.5</v>
      </c>
      <c r="G418">
        <v>52.4640442417221</v>
      </c>
    </row>
    <row r="419" spans="1:7" x14ac:dyDescent="0.25">
      <c r="A419">
        <v>50</v>
      </c>
      <c r="B419">
        <v>0</v>
      </c>
      <c r="C419">
        <v>4000</v>
      </c>
      <c r="D419">
        <v>0.5</v>
      </c>
      <c r="E419">
        <v>29.33</v>
      </c>
      <c r="F419">
        <v>0.5</v>
      </c>
      <c r="G419">
        <v>61.694688912805098</v>
      </c>
    </row>
    <row r="420" spans="1:7" x14ac:dyDescent="0.25">
      <c r="A420">
        <v>100</v>
      </c>
      <c r="B420">
        <v>0</v>
      </c>
      <c r="C420">
        <v>4000</v>
      </c>
      <c r="D420">
        <v>0.5</v>
      </c>
      <c r="E420">
        <v>29.33</v>
      </c>
      <c r="F420">
        <v>0.5</v>
      </c>
      <c r="G420">
        <v>68.2536286817611</v>
      </c>
    </row>
    <row r="421" spans="1:7" x14ac:dyDescent="0.25">
      <c r="A421">
        <v>12.5</v>
      </c>
      <c r="B421">
        <v>500</v>
      </c>
      <c r="C421">
        <v>4000</v>
      </c>
      <c r="D421">
        <v>0.5</v>
      </c>
      <c r="E421">
        <v>29.33</v>
      </c>
      <c r="F421">
        <v>0.5</v>
      </c>
      <c r="G421">
        <v>40.319548768722903</v>
      </c>
    </row>
    <row r="422" spans="1:7" x14ac:dyDescent="0.25">
      <c r="A422">
        <v>25</v>
      </c>
      <c r="B422">
        <v>500</v>
      </c>
      <c r="C422">
        <v>4000</v>
      </c>
      <c r="D422">
        <v>0.5</v>
      </c>
      <c r="E422">
        <v>29.33</v>
      </c>
      <c r="F422">
        <v>0.5</v>
      </c>
      <c r="G422">
        <v>54.418815454468202</v>
      </c>
    </row>
    <row r="423" spans="1:7" x14ac:dyDescent="0.25">
      <c r="A423">
        <v>50</v>
      </c>
      <c r="B423">
        <v>500</v>
      </c>
      <c r="C423">
        <v>4000</v>
      </c>
      <c r="D423">
        <v>0.5</v>
      </c>
      <c r="E423">
        <v>29.33</v>
      </c>
      <c r="F423">
        <v>0.5</v>
      </c>
      <c r="G423">
        <v>64.805782096825993</v>
      </c>
    </row>
    <row r="424" spans="1:7" x14ac:dyDescent="0.25">
      <c r="A424">
        <v>100</v>
      </c>
      <c r="B424">
        <v>500</v>
      </c>
      <c r="C424">
        <v>4000</v>
      </c>
      <c r="D424">
        <v>0.5</v>
      </c>
      <c r="E424">
        <v>29.33</v>
      </c>
      <c r="F424">
        <v>0.5</v>
      </c>
      <c r="G424">
        <v>72.570297976235594</v>
      </c>
    </row>
    <row r="425" spans="1:7" x14ac:dyDescent="0.25">
      <c r="A425">
        <v>12.5</v>
      </c>
      <c r="B425">
        <v>1000</v>
      </c>
      <c r="C425">
        <v>4000</v>
      </c>
      <c r="D425">
        <v>0.5</v>
      </c>
      <c r="E425">
        <v>29.33</v>
      </c>
      <c r="F425">
        <v>0.5</v>
      </c>
      <c r="G425">
        <v>40.345593804187899</v>
      </c>
    </row>
    <row r="426" spans="1:7" x14ac:dyDescent="0.25">
      <c r="A426">
        <v>25</v>
      </c>
      <c r="B426">
        <v>1000</v>
      </c>
      <c r="C426">
        <v>4000</v>
      </c>
      <c r="D426">
        <v>0.5</v>
      </c>
      <c r="E426">
        <v>29.33</v>
      </c>
      <c r="F426">
        <v>0.5</v>
      </c>
      <c r="G426">
        <v>54.658155457759698</v>
      </c>
    </row>
    <row r="427" spans="1:7" x14ac:dyDescent="0.25">
      <c r="A427">
        <v>50</v>
      </c>
      <c r="B427">
        <v>1000</v>
      </c>
      <c r="C427">
        <v>4000</v>
      </c>
      <c r="D427">
        <v>0.5</v>
      </c>
      <c r="E427">
        <v>29.33</v>
      </c>
      <c r="F427">
        <v>0.5</v>
      </c>
      <c r="G427">
        <v>65.057576247312397</v>
      </c>
    </row>
    <row r="428" spans="1:7" x14ac:dyDescent="0.25">
      <c r="A428">
        <v>100</v>
      </c>
      <c r="B428">
        <v>1000</v>
      </c>
      <c r="C428">
        <v>4000</v>
      </c>
      <c r="D428">
        <v>0.5</v>
      </c>
      <c r="E428">
        <v>29.33</v>
      </c>
      <c r="F428">
        <v>0.5</v>
      </c>
      <c r="G428">
        <v>72.848621625654104</v>
      </c>
    </row>
    <row r="429" spans="1:7" x14ac:dyDescent="0.25">
      <c r="A429">
        <v>12.5</v>
      </c>
      <c r="B429">
        <v>2000</v>
      </c>
      <c r="C429">
        <v>4000</v>
      </c>
      <c r="D429">
        <v>0.5</v>
      </c>
      <c r="E429">
        <v>29.33</v>
      </c>
      <c r="F429">
        <v>0.5</v>
      </c>
      <c r="G429">
        <v>40.188544899136502</v>
      </c>
    </row>
    <row r="430" spans="1:7" x14ac:dyDescent="0.25">
      <c r="A430">
        <v>25</v>
      </c>
      <c r="B430">
        <v>2000</v>
      </c>
      <c r="C430">
        <v>4000</v>
      </c>
      <c r="D430">
        <v>0.5</v>
      </c>
      <c r="E430">
        <v>29.33</v>
      </c>
      <c r="F430">
        <v>0.5</v>
      </c>
      <c r="G430">
        <v>54.546042776431698</v>
      </c>
    </row>
    <row r="431" spans="1:7" x14ac:dyDescent="0.25">
      <c r="A431">
        <v>50</v>
      </c>
      <c r="B431">
        <v>2000</v>
      </c>
      <c r="C431">
        <v>4000</v>
      </c>
      <c r="D431">
        <v>0.5</v>
      </c>
      <c r="E431">
        <v>29.33</v>
      </c>
      <c r="F431">
        <v>0.5</v>
      </c>
      <c r="G431">
        <v>65.089834839331104</v>
      </c>
    </row>
    <row r="432" spans="1:7" x14ac:dyDescent="0.25">
      <c r="A432">
        <v>100</v>
      </c>
      <c r="B432">
        <v>2000</v>
      </c>
      <c r="C432">
        <v>4000</v>
      </c>
      <c r="D432">
        <v>0.5</v>
      </c>
      <c r="E432">
        <v>29.33</v>
      </c>
      <c r="F432">
        <v>0.5</v>
      </c>
      <c r="G432">
        <v>72.961695632976898</v>
      </c>
    </row>
    <row r="433" spans="1:7" x14ac:dyDescent="0.25">
      <c r="A433">
        <v>12.5</v>
      </c>
      <c r="B433">
        <v>0</v>
      </c>
      <c r="C433">
        <v>8000</v>
      </c>
      <c r="D433">
        <v>0.5</v>
      </c>
      <c r="E433">
        <v>29.33</v>
      </c>
      <c r="F433">
        <v>0.5</v>
      </c>
      <c r="G433">
        <v>43.3644747619988</v>
      </c>
    </row>
    <row r="434" spans="1:7" x14ac:dyDescent="0.25">
      <c r="A434">
        <v>25</v>
      </c>
      <c r="B434">
        <v>0</v>
      </c>
      <c r="C434">
        <v>8000</v>
      </c>
      <c r="D434">
        <v>0.5</v>
      </c>
      <c r="E434">
        <v>29.33</v>
      </c>
      <c r="F434">
        <v>0.5</v>
      </c>
      <c r="G434">
        <v>59.380568578918897</v>
      </c>
    </row>
    <row r="435" spans="1:7" x14ac:dyDescent="0.25">
      <c r="A435">
        <v>50</v>
      </c>
      <c r="B435">
        <v>0</v>
      </c>
      <c r="C435">
        <v>8000</v>
      </c>
      <c r="D435">
        <v>0.5</v>
      </c>
      <c r="E435">
        <v>29.33</v>
      </c>
      <c r="F435">
        <v>0.5</v>
      </c>
      <c r="G435">
        <v>71.050693509045104</v>
      </c>
    </row>
    <row r="436" spans="1:7" x14ac:dyDescent="0.25">
      <c r="A436">
        <v>100</v>
      </c>
      <c r="B436">
        <v>0</v>
      </c>
      <c r="C436">
        <v>8000</v>
      </c>
      <c r="D436">
        <v>0.5</v>
      </c>
      <c r="E436">
        <v>29.33</v>
      </c>
      <c r="F436">
        <v>0.5</v>
      </c>
      <c r="G436">
        <v>80.494683109366306</v>
      </c>
    </row>
    <row r="437" spans="1:7" x14ac:dyDescent="0.25">
      <c r="A437">
        <v>12.5</v>
      </c>
      <c r="B437">
        <v>500</v>
      </c>
      <c r="C437">
        <v>8000</v>
      </c>
      <c r="D437">
        <v>0.5</v>
      </c>
      <c r="E437">
        <v>29.33</v>
      </c>
      <c r="F437">
        <v>0.5</v>
      </c>
      <c r="G437">
        <v>42.811013843217196</v>
      </c>
    </row>
    <row r="438" spans="1:7" x14ac:dyDescent="0.25">
      <c r="A438">
        <v>25</v>
      </c>
      <c r="B438">
        <v>500</v>
      </c>
      <c r="C438">
        <v>8000</v>
      </c>
      <c r="D438">
        <v>0.5</v>
      </c>
      <c r="E438">
        <v>29.33</v>
      </c>
      <c r="F438">
        <v>0.5</v>
      </c>
      <c r="G438">
        <v>59.994354610055296</v>
      </c>
    </row>
    <row r="439" spans="1:7" x14ac:dyDescent="0.25">
      <c r="A439">
        <v>50</v>
      </c>
      <c r="B439">
        <v>500</v>
      </c>
      <c r="C439">
        <v>8000</v>
      </c>
      <c r="D439">
        <v>0.5</v>
      </c>
      <c r="E439">
        <v>29.33</v>
      </c>
      <c r="F439">
        <v>0.5</v>
      </c>
      <c r="G439">
        <v>72.576833036098193</v>
      </c>
    </row>
    <row r="440" spans="1:7" x14ac:dyDescent="0.25">
      <c r="A440">
        <v>100</v>
      </c>
      <c r="B440">
        <v>500</v>
      </c>
      <c r="C440">
        <v>8000</v>
      </c>
      <c r="D440">
        <v>0.5</v>
      </c>
      <c r="E440">
        <v>29.33</v>
      </c>
      <c r="F440">
        <v>0.5</v>
      </c>
      <c r="G440">
        <v>82.317387013425503</v>
      </c>
    </row>
    <row r="441" spans="1:7" x14ac:dyDescent="0.25">
      <c r="A441">
        <v>12.5</v>
      </c>
      <c r="B441">
        <v>1000</v>
      </c>
      <c r="C441">
        <v>8000</v>
      </c>
      <c r="D441">
        <v>0.5</v>
      </c>
      <c r="E441">
        <v>29.33</v>
      </c>
      <c r="F441">
        <v>0.5</v>
      </c>
      <c r="G441">
        <v>42.626627710977502</v>
      </c>
    </row>
    <row r="442" spans="1:7" x14ac:dyDescent="0.25">
      <c r="A442">
        <v>25</v>
      </c>
      <c r="B442">
        <v>1000</v>
      </c>
      <c r="C442">
        <v>8000</v>
      </c>
      <c r="D442">
        <v>0.5</v>
      </c>
      <c r="E442">
        <v>29.33</v>
      </c>
      <c r="F442">
        <v>0.5</v>
      </c>
      <c r="G442">
        <v>60.103953642902503</v>
      </c>
    </row>
    <row r="443" spans="1:7" x14ac:dyDescent="0.25">
      <c r="A443">
        <v>50</v>
      </c>
      <c r="B443">
        <v>1000</v>
      </c>
      <c r="C443">
        <v>8000</v>
      </c>
      <c r="D443">
        <v>0.5</v>
      </c>
      <c r="E443">
        <v>29.33</v>
      </c>
      <c r="F443">
        <v>0.5</v>
      </c>
      <c r="G443">
        <v>72.788602479703002</v>
      </c>
    </row>
    <row r="444" spans="1:7" x14ac:dyDescent="0.25">
      <c r="A444">
        <v>100</v>
      </c>
      <c r="B444">
        <v>1000</v>
      </c>
      <c r="C444">
        <v>8000</v>
      </c>
      <c r="D444">
        <v>0.5</v>
      </c>
      <c r="E444">
        <v>29.33</v>
      </c>
      <c r="F444">
        <v>0.5</v>
      </c>
      <c r="G444">
        <v>82.661053527231402</v>
      </c>
    </row>
    <row r="445" spans="1:7" x14ac:dyDescent="0.25">
      <c r="A445">
        <v>12.5</v>
      </c>
      <c r="B445">
        <v>2000</v>
      </c>
      <c r="C445">
        <v>8000</v>
      </c>
      <c r="D445">
        <v>0.5</v>
      </c>
      <c r="E445">
        <v>29.33</v>
      </c>
      <c r="F445">
        <v>0.5</v>
      </c>
      <c r="G445">
        <v>42.5116624939442</v>
      </c>
    </row>
    <row r="446" spans="1:7" x14ac:dyDescent="0.25">
      <c r="A446">
        <v>25</v>
      </c>
      <c r="B446">
        <v>2000</v>
      </c>
      <c r="C446">
        <v>8000</v>
      </c>
      <c r="D446">
        <v>0.5</v>
      </c>
      <c r="E446">
        <v>29.33</v>
      </c>
      <c r="F446">
        <v>0.5</v>
      </c>
      <c r="G446">
        <v>60.0293378077249</v>
      </c>
    </row>
    <row r="447" spans="1:7" x14ac:dyDescent="0.25">
      <c r="A447">
        <v>50</v>
      </c>
      <c r="B447">
        <v>2000</v>
      </c>
      <c r="C447">
        <v>8000</v>
      </c>
      <c r="D447">
        <v>0.5</v>
      </c>
      <c r="E447">
        <v>29.33</v>
      </c>
      <c r="F447">
        <v>0.5</v>
      </c>
      <c r="G447">
        <v>72.895840100077905</v>
      </c>
    </row>
    <row r="448" spans="1:7" x14ac:dyDescent="0.25">
      <c r="A448">
        <v>100</v>
      </c>
      <c r="B448">
        <v>2000</v>
      </c>
      <c r="C448">
        <v>8000</v>
      </c>
      <c r="D448">
        <v>0.5</v>
      </c>
      <c r="E448">
        <v>29.33</v>
      </c>
      <c r="F448">
        <v>0.5</v>
      </c>
      <c r="G448">
        <v>82.8258863174879</v>
      </c>
    </row>
    <row r="449" spans="1:7" x14ac:dyDescent="0.25">
      <c r="A449">
        <v>12.5</v>
      </c>
      <c r="B449">
        <v>0</v>
      </c>
      <c r="C449">
        <v>0</v>
      </c>
      <c r="D449">
        <v>1</v>
      </c>
      <c r="E449">
        <v>29.33</v>
      </c>
      <c r="F449">
        <v>0.5</v>
      </c>
      <c r="G449">
        <v>16.9227020545814</v>
      </c>
    </row>
    <row r="450" spans="1:7" x14ac:dyDescent="0.25">
      <c r="A450">
        <v>25</v>
      </c>
      <c r="B450">
        <v>0</v>
      </c>
      <c r="C450">
        <v>0</v>
      </c>
      <c r="D450">
        <v>1</v>
      </c>
      <c r="E450">
        <v>29.33</v>
      </c>
      <c r="F450">
        <v>0.5</v>
      </c>
      <c r="G450">
        <v>22.534076808284201</v>
      </c>
    </row>
    <row r="451" spans="1:7" x14ac:dyDescent="0.25">
      <c r="A451">
        <v>50</v>
      </c>
      <c r="B451">
        <v>0</v>
      </c>
      <c r="C451">
        <v>0</v>
      </c>
      <c r="D451">
        <v>1</v>
      </c>
      <c r="E451">
        <v>29.33</v>
      </c>
      <c r="F451">
        <v>0.5</v>
      </c>
      <c r="G451">
        <v>27.995898546230499</v>
      </c>
    </row>
    <row r="452" spans="1:7" x14ac:dyDescent="0.25">
      <c r="A452">
        <v>100</v>
      </c>
      <c r="B452">
        <v>0</v>
      </c>
      <c r="C452">
        <v>0</v>
      </c>
      <c r="D452">
        <v>1</v>
      </c>
      <c r="E452">
        <v>29.33</v>
      </c>
      <c r="F452">
        <v>0.5</v>
      </c>
      <c r="G452">
        <v>33.212267183391198</v>
      </c>
    </row>
    <row r="453" spans="1:7" x14ac:dyDescent="0.25">
      <c r="A453">
        <v>12.5</v>
      </c>
      <c r="B453">
        <v>500</v>
      </c>
      <c r="C453">
        <v>0</v>
      </c>
      <c r="D453">
        <v>1</v>
      </c>
      <c r="E453">
        <v>29.33</v>
      </c>
      <c r="F453">
        <v>0.5</v>
      </c>
      <c r="G453">
        <v>18.838058380265501</v>
      </c>
    </row>
    <row r="454" spans="1:7" x14ac:dyDescent="0.25">
      <c r="A454">
        <v>25</v>
      </c>
      <c r="B454">
        <v>500</v>
      </c>
      <c r="C454">
        <v>0</v>
      </c>
      <c r="D454">
        <v>1</v>
      </c>
      <c r="E454">
        <v>29.33</v>
      </c>
      <c r="F454">
        <v>0.5</v>
      </c>
      <c r="G454">
        <v>26.767343422050299</v>
      </c>
    </row>
    <row r="455" spans="1:7" x14ac:dyDescent="0.25">
      <c r="A455">
        <v>50</v>
      </c>
      <c r="B455">
        <v>500</v>
      </c>
      <c r="C455">
        <v>0</v>
      </c>
      <c r="D455">
        <v>1</v>
      </c>
      <c r="E455">
        <v>29.33</v>
      </c>
      <c r="F455">
        <v>0.5</v>
      </c>
      <c r="G455">
        <v>33.4489336926856</v>
      </c>
    </row>
    <row r="456" spans="1:7" x14ac:dyDescent="0.25">
      <c r="A456">
        <v>100</v>
      </c>
      <c r="B456">
        <v>500</v>
      </c>
      <c r="C456">
        <v>0</v>
      </c>
      <c r="D456">
        <v>1</v>
      </c>
      <c r="E456">
        <v>29.33</v>
      </c>
      <c r="F456">
        <v>0.5</v>
      </c>
      <c r="G456">
        <v>39.330688382762702</v>
      </c>
    </row>
    <row r="457" spans="1:7" x14ac:dyDescent="0.25">
      <c r="A457">
        <v>12.5</v>
      </c>
      <c r="B457">
        <v>1000</v>
      </c>
      <c r="C457">
        <v>0</v>
      </c>
      <c r="D457">
        <v>1</v>
      </c>
      <c r="E457">
        <v>29.33</v>
      </c>
      <c r="F457">
        <v>0.5</v>
      </c>
      <c r="G457">
        <v>18.9082173388983</v>
      </c>
    </row>
    <row r="458" spans="1:7" x14ac:dyDescent="0.25">
      <c r="A458">
        <v>25</v>
      </c>
      <c r="B458">
        <v>1000</v>
      </c>
      <c r="C458">
        <v>0</v>
      </c>
      <c r="D458">
        <v>1</v>
      </c>
      <c r="E458">
        <v>29.33</v>
      </c>
      <c r="F458">
        <v>0.5</v>
      </c>
      <c r="G458">
        <v>26.9370864280062</v>
      </c>
    </row>
    <row r="459" spans="1:7" x14ac:dyDescent="0.25">
      <c r="A459">
        <v>50</v>
      </c>
      <c r="B459">
        <v>1000</v>
      </c>
      <c r="C459">
        <v>0</v>
      </c>
      <c r="D459">
        <v>1</v>
      </c>
      <c r="E459">
        <v>29.33</v>
      </c>
      <c r="F459">
        <v>0.5</v>
      </c>
      <c r="G459">
        <v>33.6692827574836</v>
      </c>
    </row>
    <row r="460" spans="1:7" x14ac:dyDescent="0.25">
      <c r="A460">
        <v>100</v>
      </c>
      <c r="B460">
        <v>1000</v>
      </c>
      <c r="C460">
        <v>0</v>
      </c>
      <c r="D460">
        <v>1</v>
      </c>
      <c r="E460">
        <v>29.33</v>
      </c>
      <c r="F460">
        <v>0.5</v>
      </c>
      <c r="G460">
        <v>39.642825977190199</v>
      </c>
    </row>
    <row r="461" spans="1:7" x14ac:dyDescent="0.25">
      <c r="A461">
        <v>12.5</v>
      </c>
      <c r="B461">
        <v>2000</v>
      </c>
      <c r="C461">
        <v>0</v>
      </c>
      <c r="D461">
        <v>1</v>
      </c>
      <c r="E461">
        <v>29.33</v>
      </c>
      <c r="F461">
        <v>0.5</v>
      </c>
      <c r="G461">
        <v>19.012320207660999</v>
      </c>
    </row>
    <row r="462" spans="1:7" x14ac:dyDescent="0.25">
      <c r="A462">
        <v>25</v>
      </c>
      <c r="B462">
        <v>2000</v>
      </c>
      <c r="C462">
        <v>0</v>
      </c>
      <c r="D462">
        <v>1</v>
      </c>
      <c r="E462">
        <v>29.33</v>
      </c>
      <c r="F462">
        <v>0.5</v>
      </c>
      <c r="G462">
        <v>26.8816700429058</v>
      </c>
    </row>
    <row r="463" spans="1:7" x14ac:dyDescent="0.25">
      <c r="A463">
        <v>50</v>
      </c>
      <c r="B463">
        <v>2000</v>
      </c>
      <c r="C463">
        <v>0</v>
      </c>
      <c r="D463">
        <v>1</v>
      </c>
      <c r="E463">
        <v>29.33</v>
      </c>
      <c r="F463">
        <v>0.5</v>
      </c>
      <c r="G463">
        <v>33.727525034764597</v>
      </c>
    </row>
    <row r="464" spans="1:7" x14ac:dyDescent="0.25">
      <c r="A464">
        <v>100</v>
      </c>
      <c r="B464">
        <v>2000</v>
      </c>
      <c r="C464">
        <v>0</v>
      </c>
      <c r="D464">
        <v>1</v>
      </c>
      <c r="E464">
        <v>29.33</v>
      </c>
      <c r="F464">
        <v>0.5</v>
      </c>
      <c r="G464">
        <v>39.727759089382999</v>
      </c>
    </row>
    <row r="465" spans="1:7" x14ac:dyDescent="0.25">
      <c r="A465">
        <v>12.5</v>
      </c>
      <c r="B465">
        <v>0</v>
      </c>
      <c r="C465">
        <v>2000</v>
      </c>
      <c r="D465">
        <v>1</v>
      </c>
      <c r="E465">
        <v>29.33</v>
      </c>
      <c r="F465">
        <v>0.5</v>
      </c>
      <c r="G465">
        <v>23.414106572780302</v>
      </c>
    </row>
    <row r="466" spans="1:7" x14ac:dyDescent="0.25">
      <c r="A466">
        <v>25</v>
      </c>
      <c r="B466">
        <v>0</v>
      </c>
      <c r="C466">
        <v>2000</v>
      </c>
      <c r="D466">
        <v>1</v>
      </c>
      <c r="E466">
        <v>29.33</v>
      </c>
      <c r="F466">
        <v>0.5</v>
      </c>
      <c r="G466">
        <v>31.927767909051099</v>
      </c>
    </row>
    <row r="467" spans="1:7" x14ac:dyDescent="0.25">
      <c r="A467">
        <v>50</v>
      </c>
      <c r="B467">
        <v>0</v>
      </c>
      <c r="C467">
        <v>2000</v>
      </c>
      <c r="D467">
        <v>1</v>
      </c>
      <c r="E467">
        <v>29.33</v>
      </c>
      <c r="F467">
        <v>0.5</v>
      </c>
      <c r="G467">
        <v>39.2721849387788</v>
      </c>
    </row>
    <row r="468" spans="1:7" x14ac:dyDescent="0.25">
      <c r="A468">
        <v>100</v>
      </c>
      <c r="B468">
        <v>0</v>
      </c>
      <c r="C468">
        <v>2000</v>
      </c>
      <c r="D468">
        <v>1</v>
      </c>
      <c r="E468">
        <v>29.33</v>
      </c>
      <c r="F468">
        <v>0.5</v>
      </c>
      <c r="G468">
        <v>44.858828126591</v>
      </c>
    </row>
    <row r="469" spans="1:7" x14ac:dyDescent="0.25">
      <c r="A469">
        <v>12.5</v>
      </c>
      <c r="B469">
        <v>500</v>
      </c>
      <c r="C469">
        <v>2000</v>
      </c>
      <c r="D469">
        <v>1</v>
      </c>
      <c r="E469">
        <v>29.33</v>
      </c>
      <c r="F469">
        <v>0.5</v>
      </c>
      <c r="G469">
        <v>25.1947750238004</v>
      </c>
    </row>
    <row r="470" spans="1:7" x14ac:dyDescent="0.25">
      <c r="A470">
        <v>25</v>
      </c>
      <c r="B470">
        <v>500</v>
      </c>
      <c r="C470">
        <v>2000</v>
      </c>
      <c r="D470">
        <v>1</v>
      </c>
      <c r="E470">
        <v>29.33</v>
      </c>
      <c r="F470">
        <v>0.5</v>
      </c>
      <c r="G470">
        <v>35.1232296370871</v>
      </c>
    </row>
    <row r="471" spans="1:7" x14ac:dyDescent="0.25">
      <c r="A471">
        <v>50</v>
      </c>
      <c r="B471">
        <v>500</v>
      </c>
      <c r="C471">
        <v>2000</v>
      </c>
      <c r="D471">
        <v>1</v>
      </c>
      <c r="E471">
        <v>29.33</v>
      </c>
      <c r="F471">
        <v>0.5</v>
      </c>
      <c r="G471">
        <v>43.138910705632298</v>
      </c>
    </row>
    <row r="472" spans="1:7" x14ac:dyDescent="0.25">
      <c r="A472">
        <v>100</v>
      </c>
      <c r="B472">
        <v>500</v>
      </c>
      <c r="C472">
        <v>2000</v>
      </c>
      <c r="D472">
        <v>1</v>
      </c>
      <c r="E472">
        <v>29.33</v>
      </c>
      <c r="F472">
        <v>0.5</v>
      </c>
      <c r="G472">
        <v>49.823574553934399</v>
      </c>
    </row>
    <row r="473" spans="1:7" x14ac:dyDescent="0.25">
      <c r="A473">
        <v>12.5</v>
      </c>
      <c r="B473">
        <v>1000</v>
      </c>
      <c r="C473">
        <v>2000</v>
      </c>
      <c r="D473">
        <v>1</v>
      </c>
      <c r="E473">
        <v>29.33</v>
      </c>
      <c r="F473">
        <v>0.5</v>
      </c>
      <c r="G473">
        <v>25.1699912187865</v>
      </c>
    </row>
    <row r="474" spans="1:7" x14ac:dyDescent="0.25">
      <c r="A474">
        <v>25</v>
      </c>
      <c r="B474">
        <v>1000</v>
      </c>
      <c r="C474">
        <v>2000</v>
      </c>
      <c r="D474">
        <v>1</v>
      </c>
      <c r="E474">
        <v>29.33</v>
      </c>
      <c r="F474">
        <v>0.5</v>
      </c>
      <c r="G474">
        <v>35.289441278555202</v>
      </c>
    </row>
    <row r="475" spans="1:7" x14ac:dyDescent="0.25">
      <c r="A475">
        <v>50</v>
      </c>
      <c r="B475">
        <v>1000</v>
      </c>
      <c r="C475">
        <v>2000</v>
      </c>
      <c r="D475">
        <v>1</v>
      </c>
      <c r="E475">
        <v>29.33</v>
      </c>
      <c r="F475">
        <v>0.5</v>
      </c>
      <c r="G475">
        <v>43.275899195425303</v>
      </c>
    </row>
    <row r="476" spans="1:7" x14ac:dyDescent="0.25">
      <c r="A476">
        <v>100</v>
      </c>
      <c r="B476">
        <v>1000</v>
      </c>
      <c r="C476">
        <v>2000</v>
      </c>
      <c r="D476">
        <v>1</v>
      </c>
      <c r="E476">
        <v>29.33</v>
      </c>
      <c r="F476">
        <v>0.5</v>
      </c>
      <c r="G476">
        <v>50.020972923857897</v>
      </c>
    </row>
    <row r="477" spans="1:7" x14ac:dyDescent="0.25">
      <c r="A477">
        <v>12.5</v>
      </c>
      <c r="B477">
        <v>2000</v>
      </c>
      <c r="C477">
        <v>2000</v>
      </c>
      <c r="D477">
        <v>1</v>
      </c>
      <c r="E477">
        <v>29.33</v>
      </c>
      <c r="F477">
        <v>0.5</v>
      </c>
      <c r="G477">
        <v>25.0292903497411</v>
      </c>
    </row>
    <row r="478" spans="1:7" x14ac:dyDescent="0.25">
      <c r="A478">
        <v>25</v>
      </c>
      <c r="B478">
        <v>2000</v>
      </c>
      <c r="C478">
        <v>2000</v>
      </c>
      <c r="D478">
        <v>1</v>
      </c>
      <c r="E478">
        <v>29.33</v>
      </c>
      <c r="F478">
        <v>0.5</v>
      </c>
      <c r="G478">
        <v>35.243109024861099</v>
      </c>
    </row>
    <row r="479" spans="1:7" x14ac:dyDescent="0.25">
      <c r="A479">
        <v>50</v>
      </c>
      <c r="B479">
        <v>2000</v>
      </c>
      <c r="C479">
        <v>2000</v>
      </c>
      <c r="D479">
        <v>1</v>
      </c>
      <c r="E479">
        <v>29.33</v>
      </c>
      <c r="F479">
        <v>0.5</v>
      </c>
      <c r="G479">
        <v>43.294864260191098</v>
      </c>
    </row>
    <row r="480" spans="1:7" x14ac:dyDescent="0.25">
      <c r="A480">
        <v>100</v>
      </c>
      <c r="B480">
        <v>2000</v>
      </c>
      <c r="C480">
        <v>2000</v>
      </c>
      <c r="D480">
        <v>1</v>
      </c>
      <c r="E480">
        <v>29.33</v>
      </c>
      <c r="F480">
        <v>0.5</v>
      </c>
      <c r="G480">
        <v>50.0258347588411</v>
      </c>
    </row>
    <row r="481" spans="1:7" x14ac:dyDescent="0.25">
      <c r="A481">
        <v>12.5</v>
      </c>
      <c r="B481">
        <v>0</v>
      </c>
      <c r="C481">
        <v>4000</v>
      </c>
      <c r="D481">
        <v>1</v>
      </c>
      <c r="E481">
        <v>29.33</v>
      </c>
      <c r="F481">
        <v>0.5</v>
      </c>
      <c r="G481">
        <v>26.3458433428276</v>
      </c>
    </row>
    <row r="482" spans="1:7" x14ac:dyDescent="0.25">
      <c r="A482">
        <v>25</v>
      </c>
      <c r="B482">
        <v>0</v>
      </c>
      <c r="C482">
        <v>4000</v>
      </c>
      <c r="D482">
        <v>1</v>
      </c>
      <c r="E482">
        <v>29.33</v>
      </c>
      <c r="F482">
        <v>0.5</v>
      </c>
      <c r="G482">
        <v>38.3175127142175</v>
      </c>
    </row>
    <row r="483" spans="1:7" x14ac:dyDescent="0.25">
      <c r="A483">
        <v>50</v>
      </c>
      <c r="B483">
        <v>0</v>
      </c>
      <c r="C483">
        <v>4000</v>
      </c>
      <c r="D483">
        <v>1</v>
      </c>
      <c r="E483">
        <v>29.33</v>
      </c>
      <c r="F483">
        <v>0.5</v>
      </c>
      <c r="G483">
        <v>47.522921478603102</v>
      </c>
    </row>
    <row r="484" spans="1:7" x14ac:dyDescent="0.25">
      <c r="A484">
        <v>100</v>
      </c>
      <c r="B484">
        <v>0</v>
      </c>
      <c r="C484">
        <v>4000</v>
      </c>
      <c r="D484">
        <v>1</v>
      </c>
      <c r="E484">
        <v>29.33</v>
      </c>
      <c r="F484">
        <v>0.5</v>
      </c>
      <c r="G484">
        <v>54.333887179686997</v>
      </c>
    </row>
    <row r="485" spans="1:7" x14ac:dyDescent="0.25">
      <c r="A485">
        <v>12.5</v>
      </c>
      <c r="B485">
        <v>500</v>
      </c>
      <c r="C485">
        <v>4000</v>
      </c>
      <c r="D485">
        <v>1</v>
      </c>
      <c r="E485">
        <v>29.33</v>
      </c>
      <c r="F485">
        <v>0.5</v>
      </c>
      <c r="G485">
        <v>26.792045459118299</v>
      </c>
    </row>
    <row r="486" spans="1:7" x14ac:dyDescent="0.25">
      <c r="A486">
        <v>25</v>
      </c>
      <c r="B486">
        <v>500</v>
      </c>
      <c r="C486">
        <v>4000</v>
      </c>
      <c r="D486">
        <v>1</v>
      </c>
      <c r="E486">
        <v>29.33</v>
      </c>
      <c r="F486">
        <v>0.5</v>
      </c>
      <c r="G486">
        <v>40.248204164672799</v>
      </c>
    </row>
    <row r="487" spans="1:7" x14ac:dyDescent="0.25">
      <c r="A487">
        <v>50</v>
      </c>
      <c r="B487">
        <v>500</v>
      </c>
      <c r="C487">
        <v>4000</v>
      </c>
      <c r="D487">
        <v>1</v>
      </c>
      <c r="E487">
        <v>29.33</v>
      </c>
      <c r="F487">
        <v>0.5</v>
      </c>
      <c r="G487">
        <v>49.959710300053402</v>
      </c>
    </row>
    <row r="488" spans="1:7" x14ac:dyDescent="0.25">
      <c r="A488">
        <v>100</v>
      </c>
      <c r="B488">
        <v>500</v>
      </c>
      <c r="C488">
        <v>4000</v>
      </c>
      <c r="D488">
        <v>1</v>
      </c>
      <c r="E488">
        <v>29.33</v>
      </c>
      <c r="F488">
        <v>0.5</v>
      </c>
      <c r="G488">
        <v>57.983940818442797</v>
      </c>
    </row>
    <row r="489" spans="1:7" x14ac:dyDescent="0.25">
      <c r="A489">
        <v>12.5</v>
      </c>
      <c r="B489">
        <v>1000</v>
      </c>
      <c r="C489">
        <v>4000</v>
      </c>
      <c r="D489">
        <v>1</v>
      </c>
      <c r="E489">
        <v>29.33</v>
      </c>
      <c r="F489">
        <v>0.5</v>
      </c>
      <c r="G489">
        <v>26.7066929347159</v>
      </c>
    </row>
    <row r="490" spans="1:7" x14ac:dyDescent="0.25">
      <c r="A490">
        <v>25</v>
      </c>
      <c r="B490">
        <v>1000</v>
      </c>
      <c r="C490">
        <v>4000</v>
      </c>
      <c r="D490">
        <v>1</v>
      </c>
      <c r="E490">
        <v>29.33</v>
      </c>
      <c r="F490">
        <v>0.5</v>
      </c>
      <c r="G490">
        <v>40.2793370922845</v>
      </c>
    </row>
    <row r="491" spans="1:7" x14ac:dyDescent="0.25">
      <c r="A491">
        <v>50</v>
      </c>
      <c r="B491">
        <v>1000</v>
      </c>
      <c r="C491">
        <v>4000</v>
      </c>
      <c r="D491">
        <v>1</v>
      </c>
      <c r="E491">
        <v>29.33</v>
      </c>
      <c r="F491">
        <v>0.5</v>
      </c>
      <c r="G491">
        <v>50.023367308817903</v>
      </c>
    </row>
    <row r="492" spans="1:7" x14ac:dyDescent="0.25">
      <c r="A492">
        <v>100</v>
      </c>
      <c r="B492">
        <v>1000</v>
      </c>
      <c r="C492">
        <v>4000</v>
      </c>
      <c r="D492">
        <v>1</v>
      </c>
      <c r="E492">
        <v>29.33</v>
      </c>
      <c r="F492">
        <v>0.5</v>
      </c>
      <c r="G492">
        <v>58.173850504934897</v>
      </c>
    </row>
    <row r="493" spans="1:7" x14ac:dyDescent="0.25">
      <c r="A493">
        <v>12.5</v>
      </c>
      <c r="B493">
        <v>2000</v>
      </c>
      <c r="C493">
        <v>4000</v>
      </c>
      <c r="D493">
        <v>1</v>
      </c>
      <c r="E493">
        <v>29.33</v>
      </c>
      <c r="F493">
        <v>0.5</v>
      </c>
      <c r="G493">
        <v>26.542732396215101</v>
      </c>
    </row>
    <row r="494" spans="1:7" x14ac:dyDescent="0.25">
      <c r="A494">
        <v>25</v>
      </c>
      <c r="B494">
        <v>2000</v>
      </c>
      <c r="C494">
        <v>4000</v>
      </c>
      <c r="D494">
        <v>1</v>
      </c>
      <c r="E494">
        <v>29.33</v>
      </c>
      <c r="F494">
        <v>0.5</v>
      </c>
      <c r="G494">
        <v>40.271036305301699</v>
      </c>
    </row>
    <row r="495" spans="1:7" x14ac:dyDescent="0.25">
      <c r="A495">
        <v>50</v>
      </c>
      <c r="B495">
        <v>2000</v>
      </c>
      <c r="C495">
        <v>4000</v>
      </c>
      <c r="D495">
        <v>1</v>
      </c>
      <c r="E495">
        <v>29.33</v>
      </c>
      <c r="F495">
        <v>0.5</v>
      </c>
      <c r="G495">
        <v>50.081168201943903</v>
      </c>
    </row>
    <row r="496" spans="1:7" x14ac:dyDescent="0.25">
      <c r="A496">
        <v>100</v>
      </c>
      <c r="B496">
        <v>2000</v>
      </c>
      <c r="C496">
        <v>4000</v>
      </c>
      <c r="D496">
        <v>1</v>
      </c>
      <c r="E496">
        <v>29.33</v>
      </c>
      <c r="F496">
        <v>0.5</v>
      </c>
      <c r="G496">
        <v>58.171262150503303</v>
      </c>
    </row>
    <row r="497" spans="1:7" x14ac:dyDescent="0.25">
      <c r="A497">
        <v>12.5</v>
      </c>
      <c r="B497">
        <v>0</v>
      </c>
      <c r="C497">
        <v>8000</v>
      </c>
      <c r="D497">
        <v>1</v>
      </c>
      <c r="E497">
        <v>29.33</v>
      </c>
      <c r="F497">
        <v>0.5</v>
      </c>
      <c r="G497">
        <v>27.8212717712887</v>
      </c>
    </row>
    <row r="498" spans="1:7" x14ac:dyDescent="0.25">
      <c r="A498">
        <v>25</v>
      </c>
      <c r="B498">
        <v>0</v>
      </c>
      <c r="C498">
        <v>8000</v>
      </c>
      <c r="D498">
        <v>1</v>
      </c>
      <c r="E498">
        <v>29.33</v>
      </c>
      <c r="F498">
        <v>0.5</v>
      </c>
      <c r="G498">
        <v>46.027680073051798</v>
      </c>
    </row>
    <row r="499" spans="1:7" x14ac:dyDescent="0.25">
      <c r="A499">
        <v>50</v>
      </c>
      <c r="B499">
        <v>0</v>
      </c>
      <c r="C499">
        <v>8000</v>
      </c>
      <c r="D499">
        <v>1</v>
      </c>
      <c r="E499">
        <v>29.33</v>
      </c>
      <c r="F499">
        <v>0.5</v>
      </c>
      <c r="G499">
        <v>58.675435420925702</v>
      </c>
    </row>
    <row r="500" spans="1:7" x14ac:dyDescent="0.25">
      <c r="A500">
        <v>100</v>
      </c>
      <c r="B500">
        <v>0</v>
      </c>
      <c r="C500">
        <v>8000</v>
      </c>
      <c r="D500">
        <v>1</v>
      </c>
      <c r="E500">
        <v>29.33</v>
      </c>
      <c r="F500">
        <v>0.5</v>
      </c>
      <c r="G500">
        <v>68.524904899690895</v>
      </c>
    </row>
    <row r="501" spans="1:7" x14ac:dyDescent="0.25">
      <c r="A501">
        <v>12.5</v>
      </c>
      <c r="B501">
        <v>500</v>
      </c>
      <c r="C501">
        <v>8000</v>
      </c>
      <c r="D501">
        <v>1</v>
      </c>
      <c r="E501">
        <v>29.33</v>
      </c>
      <c r="F501">
        <v>0.5</v>
      </c>
      <c r="G501">
        <v>27.4349923517393</v>
      </c>
    </row>
    <row r="502" spans="1:7" x14ac:dyDescent="0.25">
      <c r="A502">
        <v>25</v>
      </c>
      <c r="B502">
        <v>500</v>
      </c>
      <c r="C502">
        <v>8000</v>
      </c>
      <c r="D502">
        <v>1</v>
      </c>
      <c r="E502">
        <v>29.33</v>
      </c>
      <c r="F502">
        <v>0.5</v>
      </c>
      <c r="G502">
        <v>46.231731070998002</v>
      </c>
    </row>
    <row r="503" spans="1:7" x14ac:dyDescent="0.25">
      <c r="A503">
        <v>50</v>
      </c>
      <c r="B503">
        <v>500</v>
      </c>
      <c r="C503">
        <v>8000</v>
      </c>
      <c r="D503">
        <v>1</v>
      </c>
      <c r="E503">
        <v>29.33</v>
      </c>
      <c r="F503">
        <v>0.5</v>
      </c>
      <c r="G503">
        <v>59.855780977416899</v>
      </c>
    </row>
    <row r="504" spans="1:7" x14ac:dyDescent="0.25">
      <c r="A504">
        <v>100</v>
      </c>
      <c r="B504">
        <v>500</v>
      </c>
      <c r="C504">
        <v>8000</v>
      </c>
      <c r="D504">
        <v>1</v>
      </c>
      <c r="E504">
        <v>29.33</v>
      </c>
      <c r="F504">
        <v>0.5</v>
      </c>
      <c r="G504">
        <v>69.995653938377501</v>
      </c>
    </row>
    <row r="505" spans="1:7" x14ac:dyDescent="0.25">
      <c r="A505">
        <v>12.5</v>
      </c>
      <c r="B505">
        <v>1000</v>
      </c>
      <c r="C505">
        <v>8000</v>
      </c>
      <c r="D505">
        <v>1</v>
      </c>
      <c r="E505">
        <v>29.33</v>
      </c>
      <c r="F505">
        <v>0.5</v>
      </c>
      <c r="G505">
        <v>27.280188598779599</v>
      </c>
    </row>
    <row r="506" spans="1:7" x14ac:dyDescent="0.25">
      <c r="A506">
        <v>25</v>
      </c>
      <c r="B506">
        <v>1000</v>
      </c>
      <c r="C506">
        <v>8000</v>
      </c>
      <c r="D506">
        <v>1</v>
      </c>
      <c r="E506">
        <v>29.33</v>
      </c>
      <c r="F506">
        <v>0.5</v>
      </c>
      <c r="G506">
        <v>46.233564975541498</v>
      </c>
    </row>
    <row r="507" spans="1:7" x14ac:dyDescent="0.25">
      <c r="A507">
        <v>50</v>
      </c>
      <c r="B507">
        <v>1000</v>
      </c>
      <c r="C507">
        <v>8000</v>
      </c>
      <c r="D507">
        <v>1</v>
      </c>
      <c r="E507">
        <v>29.33</v>
      </c>
      <c r="F507">
        <v>0.5</v>
      </c>
      <c r="G507">
        <v>59.972545440347297</v>
      </c>
    </row>
    <row r="508" spans="1:7" x14ac:dyDescent="0.25">
      <c r="A508">
        <v>100</v>
      </c>
      <c r="B508">
        <v>1000</v>
      </c>
      <c r="C508">
        <v>8000</v>
      </c>
      <c r="D508">
        <v>1</v>
      </c>
      <c r="E508">
        <v>29.33</v>
      </c>
      <c r="F508">
        <v>0.5</v>
      </c>
      <c r="G508">
        <v>70.056997365391396</v>
      </c>
    </row>
    <row r="509" spans="1:7" x14ac:dyDescent="0.25">
      <c r="A509">
        <v>12.5</v>
      </c>
      <c r="B509">
        <v>2000</v>
      </c>
      <c r="C509">
        <v>8000</v>
      </c>
      <c r="D509">
        <v>1</v>
      </c>
      <c r="E509">
        <v>29.33</v>
      </c>
      <c r="F509">
        <v>0.5</v>
      </c>
      <c r="G509">
        <v>27.109661634213499</v>
      </c>
    </row>
    <row r="510" spans="1:7" x14ac:dyDescent="0.25">
      <c r="A510">
        <v>25</v>
      </c>
      <c r="B510">
        <v>2000</v>
      </c>
      <c r="C510">
        <v>8000</v>
      </c>
      <c r="D510">
        <v>1</v>
      </c>
      <c r="E510">
        <v>29.33</v>
      </c>
      <c r="F510">
        <v>0.5</v>
      </c>
      <c r="G510">
        <v>46.172233065788902</v>
      </c>
    </row>
    <row r="511" spans="1:7" x14ac:dyDescent="0.25">
      <c r="A511">
        <v>50</v>
      </c>
      <c r="B511">
        <v>2000</v>
      </c>
      <c r="C511">
        <v>8000</v>
      </c>
      <c r="D511">
        <v>1</v>
      </c>
      <c r="E511">
        <v>29.33</v>
      </c>
      <c r="F511">
        <v>0.5</v>
      </c>
      <c r="G511">
        <v>60.018693135858697</v>
      </c>
    </row>
    <row r="512" spans="1:7" x14ac:dyDescent="0.25">
      <c r="A512">
        <v>100</v>
      </c>
      <c r="B512">
        <v>2000</v>
      </c>
      <c r="C512">
        <v>8000</v>
      </c>
      <c r="D512">
        <v>1</v>
      </c>
      <c r="E512">
        <v>29.33</v>
      </c>
      <c r="F512">
        <v>0.5</v>
      </c>
      <c r="G512">
        <v>70.192983108513701</v>
      </c>
    </row>
    <row r="513" spans="1:7" x14ac:dyDescent="0.25">
      <c r="A513">
        <v>12.5</v>
      </c>
      <c r="B513">
        <v>0</v>
      </c>
      <c r="C513">
        <v>0</v>
      </c>
      <c r="D513">
        <v>0</v>
      </c>
      <c r="E513">
        <v>63.823900000000002</v>
      </c>
      <c r="F513">
        <v>0.5</v>
      </c>
      <c r="G513">
        <v>10.9996071523491</v>
      </c>
    </row>
    <row r="514" spans="1:7" x14ac:dyDescent="0.25">
      <c r="A514">
        <v>25</v>
      </c>
      <c r="B514">
        <v>0</v>
      </c>
      <c r="C514">
        <v>0</v>
      </c>
      <c r="D514">
        <v>0</v>
      </c>
      <c r="E514">
        <v>63.823900000000002</v>
      </c>
      <c r="F514">
        <v>0.5</v>
      </c>
      <c r="G514">
        <v>14.4203081902801</v>
      </c>
    </row>
    <row r="515" spans="1:7" x14ac:dyDescent="0.25">
      <c r="A515">
        <v>50</v>
      </c>
      <c r="B515">
        <v>0</v>
      </c>
      <c r="C515">
        <v>0</v>
      </c>
      <c r="D515">
        <v>0</v>
      </c>
      <c r="E515">
        <v>63.823900000000002</v>
      </c>
      <c r="F515">
        <v>0.5</v>
      </c>
      <c r="G515">
        <v>19.911485171085801</v>
      </c>
    </row>
    <row r="516" spans="1:7" x14ac:dyDescent="0.25">
      <c r="A516">
        <v>100</v>
      </c>
      <c r="B516">
        <v>0</v>
      </c>
      <c r="C516">
        <v>0</v>
      </c>
      <c r="D516">
        <v>0</v>
      </c>
      <c r="E516">
        <v>63.823900000000002</v>
      </c>
      <c r="F516">
        <v>0.5</v>
      </c>
      <c r="G516">
        <v>23.094826760008601</v>
      </c>
    </row>
    <row r="517" spans="1:7" x14ac:dyDescent="0.25">
      <c r="A517">
        <v>12.5</v>
      </c>
      <c r="B517">
        <v>500</v>
      </c>
      <c r="C517">
        <v>0</v>
      </c>
      <c r="D517">
        <v>0</v>
      </c>
      <c r="E517">
        <v>63.823900000000002</v>
      </c>
      <c r="F517">
        <v>0.5</v>
      </c>
      <c r="G517">
        <v>20.0926305697765</v>
      </c>
    </row>
    <row r="518" spans="1:7" x14ac:dyDescent="0.25">
      <c r="A518">
        <v>25</v>
      </c>
      <c r="B518">
        <v>500</v>
      </c>
      <c r="C518">
        <v>0</v>
      </c>
      <c r="D518">
        <v>0</v>
      </c>
      <c r="E518">
        <v>63.823900000000002</v>
      </c>
      <c r="F518">
        <v>0.5</v>
      </c>
      <c r="G518">
        <v>32.343393352883901</v>
      </c>
    </row>
    <row r="519" spans="1:7" x14ac:dyDescent="0.25">
      <c r="A519">
        <v>50</v>
      </c>
      <c r="B519">
        <v>500</v>
      </c>
      <c r="C519">
        <v>0</v>
      </c>
      <c r="D519">
        <v>0</v>
      </c>
      <c r="E519">
        <v>63.823900000000002</v>
      </c>
      <c r="F519">
        <v>0.5</v>
      </c>
      <c r="G519">
        <v>42.020207633163402</v>
      </c>
    </row>
    <row r="520" spans="1:7" x14ac:dyDescent="0.25">
      <c r="A520">
        <v>100</v>
      </c>
      <c r="B520">
        <v>500</v>
      </c>
      <c r="C520">
        <v>0</v>
      </c>
      <c r="D520">
        <v>0</v>
      </c>
      <c r="E520">
        <v>63.823900000000002</v>
      </c>
      <c r="F520">
        <v>0.5</v>
      </c>
      <c r="G520">
        <v>50.664633392803204</v>
      </c>
    </row>
    <row r="521" spans="1:7" x14ac:dyDescent="0.25">
      <c r="A521">
        <v>12.5</v>
      </c>
      <c r="B521">
        <v>1000</v>
      </c>
      <c r="C521">
        <v>0</v>
      </c>
      <c r="D521">
        <v>0</v>
      </c>
      <c r="E521">
        <v>63.823900000000002</v>
      </c>
      <c r="F521">
        <v>0.5</v>
      </c>
      <c r="G521">
        <v>21.761675162736399</v>
      </c>
    </row>
    <row r="522" spans="1:7" x14ac:dyDescent="0.25">
      <c r="A522">
        <v>25</v>
      </c>
      <c r="B522">
        <v>1000</v>
      </c>
      <c r="C522">
        <v>0</v>
      </c>
      <c r="D522">
        <v>0</v>
      </c>
      <c r="E522">
        <v>63.823900000000002</v>
      </c>
      <c r="F522">
        <v>0.5</v>
      </c>
      <c r="G522">
        <v>35.7792986549969</v>
      </c>
    </row>
    <row r="523" spans="1:7" x14ac:dyDescent="0.25">
      <c r="A523">
        <v>50</v>
      </c>
      <c r="B523">
        <v>1000</v>
      </c>
      <c r="C523">
        <v>0</v>
      </c>
      <c r="D523">
        <v>0</v>
      </c>
      <c r="E523">
        <v>63.823900000000002</v>
      </c>
      <c r="F523">
        <v>0.5</v>
      </c>
      <c r="G523">
        <v>46.039323412647903</v>
      </c>
    </row>
    <row r="524" spans="1:7" x14ac:dyDescent="0.25">
      <c r="A524">
        <v>100</v>
      </c>
      <c r="B524">
        <v>1000</v>
      </c>
      <c r="C524">
        <v>0</v>
      </c>
      <c r="D524">
        <v>0</v>
      </c>
      <c r="E524">
        <v>63.823900000000002</v>
      </c>
      <c r="F524">
        <v>0.5</v>
      </c>
      <c r="G524">
        <v>56.464615089044997</v>
      </c>
    </row>
    <row r="525" spans="1:7" x14ac:dyDescent="0.25">
      <c r="A525">
        <v>12.5</v>
      </c>
      <c r="B525">
        <v>2000</v>
      </c>
      <c r="C525">
        <v>0</v>
      </c>
      <c r="D525">
        <v>0</v>
      </c>
      <c r="E525">
        <v>63.823900000000002</v>
      </c>
      <c r="F525">
        <v>0.5</v>
      </c>
      <c r="G525">
        <v>22.656689290076098</v>
      </c>
    </row>
    <row r="526" spans="1:7" x14ac:dyDescent="0.25">
      <c r="A526">
        <v>25</v>
      </c>
      <c r="B526">
        <v>2000</v>
      </c>
      <c r="C526">
        <v>0</v>
      </c>
      <c r="D526">
        <v>0</v>
      </c>
      <c r="E526">
        <v>63.823900000000002</v>
      </c>
      <c r="F526">
        <v>0.5</v>
      </c>
      <c r="G526">
        <v>37.193391643964901</v>
      </c>
    </row>
    <row r="527" spans="1:7" x14ac:dyDescent="0.25">
      <c r="A527">
        <v>50</v>
      </c>
      <c r="B527">
        <v>2000</v>
      </c>
      <c r="C527">
        <v>0</v>
      </c>
      <c r="D527">
        <v>0</v>
      </c>
      <c r="E527">
        <v>63.823900000000002</v>
      </c>
      <c r="F527">
        <v>0.5</v>
      </c>
      <c r="G527">
        <v>48.755907110165097</v>
      </c>
    </row>
    <row r="528" spans="1:7" x14ac:dyDescent="0.25">
      <c r="A528">
        <v>100</v>
      </c>
      <c r="B528">
        <v>2000</v>
      </c>
      <c r="C528">
        <v>0</v>
      </c>
      <c r="D528">
        <v>0</v>
      </c>
      <c r="E528">
        <v>63.823900000000002</v>
      </c>
      <c r="F528">
        <v>0.5</v>
      </c>
      <c r="G528">
        <v>59.405665205430402</v>
      </c>
    </row>
    <row r="529" spans="1:7" x14ac:dyDescent="0.25">
      <c r="A529">
        <v>12.5</v>
      </c>
      <c r="B529">
        <v>0</v>
      </c>
      <c r="C529">
        <v>2000</v>
      </c>
      <c r="D529">
        <v>0</v>
      </c>
      <c r="E529">
        <v>63.823900000000002</v>
      </c>
      <c r="F529">
        <v>0.5</v>
      </c>
      <c r="G529">
        <v>36.804145646974902</v>
      </c>
    </row>
    <row r="530" spans="1:7" x14ac:dyDescent="0.25">
      <c r="A530">
        <v>25</v>
      </c>
      <c r="B530">
        <v>0</v>
      </c>
      <c r="C530">
        <v>2000</v>
      </c>
      <c r="D530">
        <v>0</v>
      </c>
      <c r="E530">
        <v>63.823900000000002</v>
      </c>
      <c r="F530">
        <v>0.5</v>
      </c>
      <c r="G530">
        <v>43.612992847226501</v>
      </c>
    </row>
    <row r="531" spans="1:7" x14ac:dyDescent="0.25">
      <c r="A531">
        <v>50</v>
      </c>
      <c r="B531">
        <v>0</v>
      </c>
      <c r="C531">
        <v>2000</v>
      </c>
      <c r="D531">
        <v>0</v>
      </c>
      <c r="E531">
        <v>63.823900000000002</v>
      </c>
      <c r="F531">
        <v>0.5</v>
      </c>
      <c r="G531">
        <v>49.991717622455702</v>
      </c>
    </row>
    <row r="532" spans="1:7" x14ac:dyDescent="0.25">
      <c r="A532">
        <v>100</v>
      </c>
      <c r="B532">
        <v>0</v>
      </c>
      <c r="C532">
        <v>2000</v>
      </c>
      <c r="D532">
        <v>0</v>
      </c>
      <c r="E532">
        <v>63.823900000000002</v>
      </c>
      <c r="F532">
        <v>0.5</v>
      </c>
      <c r="G532">
        <v>55.042430869864297</v>
      </c>
    </row>
    <row r="533" spans="1:7" x14ac:dyDescent="0.25">
      <c r="A533">
        <v>12.5</v>
      </c>
      <c r="B533">
        <v>500</v>
      </c>
      <c r="C533">
        <v>2000</v>
      </c>
      <c r="D533">
        <v>0</v>
      </c>
      <c r="E533">
        <v>63.823900000000002</v>
      </c>
      <c r="F533">
        <v>0.5</v>
      </c>
      <c r="G533">
        <v>41.5739867748837</v>
      </c>
    </row>
    <row r="534" spans="1:7" x14ac:dyDescent="0.25">
      <c r="A534">
        <v>25</v>
      </c>
      <c r="B534">
        <v>500</v>
      </c>
      <c r="C534">
        <v>2000</v>
      </c>
      <c r="D534">
        <v>0</v>
      </c>
      <c r="E534">
        <v>63.823900000000002</v>
      </c>
      <c r="F534">
        <v>0.5</v>
      </c>
      <c r="G534">
        <v>51.201193695984401</v>
      </c>
    </row>
    <row r="535" spans="1:7" x14ac:dyDescent="0.25">
      <c r="A535">
        <v>50</v>
      </c>
      <c r="B535">
        <v>500</v>
      </c>
      <c r="C535">
        <v>2000</v>
      </c>
      <c r="D535">
        <v>0</v>
      </c>
      <c r="E535">
        <v>63.823900000000002</v>
      </c>
      <c r="F535">
        <v>0.5</v>
      </c>
      <c r="G535">
        <v>59.766404142475899</v>
      </c>
    </row>
    <row r="536" spans="1:7" x14ac:dyDescent="0.25">
      <c r="A536">
        <v>100</v>
      </c>
      <c r="B536">
        <v>500</v>
      </c>
      <c r="C536">
        <v>2000</v>
      </c>
      <c r="D536">
        <v>0</v>
      </c>
      <c r="E536">
        <v>63.823900000000002</v>
      </c>
      <c r="F536">
        <v>0.5</v>
      </c>
      <c r="G536">
        <v>65.985080360960495</v>
      </c>
    </row>
    <row r="537" spans="1:7" x14ac:dyDescent="0.25">
      <c r="A537">
        <v>12.5</v>
      </c>
      <c r="B537">
        <v>1000</v>
      </c>
      <c r="C537">
        <v>2000</v>
      </c>
      <c r="D537">
        <v>0</v>
      </c>
      <c r="E537">
        <v>63.823900000000002</v>
      </c>
      <c r="F537">
        <v>0.5</v>
      </c>
      <c r="G537">
        <v>43.1173797666304</v>
      </c>
    </row>
    <row r="538" spans="1:7" x14ac:dyDescent="0.25">
      <c r="A538">
        <v>25</v>
      </c>
      <c r="B538">
        <v>1000</v>
      </c>
      <c r="C538">
        <v>2000</v>
      </c>
      <c r="D538">
        <v>0</v>
      </c>
      <c r="E538">
        <v>63.823900000000002</v>
      </c>
      <c r="F538">
        <v>0.5</v>
      </c>
      <c r="G538">
        <v>53.986077929069602</v>
      </c>
    </row>
    <row r="539" spans="1:7" x14ac:dyDescent="0.25">
      <c r="A539">
        <v>50</v>
      </c>
      <c r="B539">
        <v>1000</v>
      </c>
      <c r="C539">
        <v>2000</v>
      </c>
      <c r="D539">
        <v>0</v>
      </c>
      <c r="E539">
        <v>63.823900000000002</v>
      </c>
      <c r="F539">
        <v>0.5</v>
      </c>
      <c r="G539">
        <v>64.006563326418799</v>
      </c>
    </row>
    <row r="540" spans="1:7" x14ac:dyDescent="0.25">
      <c r="A540">
        <v>100</v>
      </c>
      <c r="B540">
        <v>1000</v>
      </c>
      <c r="C540">
        <v>2000</v>
      </c>
      <c r="D540">
        <v>0</v>
      </c>
      <c r="E540">
        <v>63.823900000000002</v>
      </c>
      <c r="F540">
        <v>0.5</v>
      </c>
      <c r="G540">
        <v>71.287909529825001</v>
      </c>
    </row>
    <row r="541" spans="1:7" x14ac:dyDescent="0.25">
      <c r="A541">
        <v>12.5</v>
      </c>
      <c r="B541">
        <v>2000</v>
      </c>
      <c r="C541">
        <v>2000</v>
      </c>
      <c r="D541">
        <v>0</v>
      </c>
      <c r="E541">
        <v>63.823900000000002</v>
      </c>
      <c r="F541">
        <v>0.5</v>
      </c>
      <c r="G541">
        <v>44.1664810001039</v>
      </c>
    </row>
    <row r="542" spans="1:7" x14ac:dyDescent="0.25">
      <c r="A542">
        <v>25</v>
      </c>
      <c r="B542">
        <v>2000</v>
      </c>
      <c r="C542">
        <v>2000</v>
      </c>
      <c r="D542">
        <v>0</v>
      </c>
      <c r="E542">
        <v>63.823900000000002</v>
      </c>
      <c r="F542">
        <v>0.5</v>
      </c>
      <c r="G542">
        <v>55.740423919621001</v>
      </c>
    </row>
    <row r="543" spans="1:7" x14ac:dyDescent="0.25">
      <c r="A543">
        <v>50</v>
      </c>
      <c r="B543">
        <v>2000</v>
      </c>
      <c r="C543">
        <v>2000</v>
      </c>
      <c r="D543">
        <v>0</v>
      </c>
      <c r="E543">
        <v>63.823900000000002</v>
      </c>
      <c r="F543">
        <v>0.5</v>
      </c>
      <c r="G543">
        <v>65.606974511794505</v>
      </c>
    </row>
    <row r="544" spans="1:7" x14ac:dyDescent="0.25">
      <c r="A544">
        <v>100</v>
      </c>
      <c r="B544">
        <v>2000</v>
      </c>
      <c r="C544">
        <v>2000</v>
      </c>
      <c r="D544">
        <v>0</v>
      </c>
      <c r="E544">
        <v>63.823900000000002</v>
      </c>
      <c r="F544">
        <v>0.5</v>
      </c>
      <c r="G544">
        <v>73.683509672046</v>
      </c>
    </row>
    <row r="545" spans="1:7" x14ac:dyDescent="0.25">
      <c r="A545">
        <v>12.5</v>
      </c>
      <c r="B545">
        <v>0</v>
      </c>
      <c r="C545">
        <v>4000</v>
      </c>
      <c r="D545">
        <v>0</v>
      </c>
      <c r="E545">
        <v>63.823900000000002</v>
      </c>
      <c r="F545">
        <v>0.5</v>
      </c>
      <c r="G545">
        <v>42.258908233004298</v>
      </c>
    </row>
    <row r="546" spans="1:7" x14ac:dyDescent="0.25">
      <c r="A546">
        <v>25</v>
      </c>
      <c r="B546">
        <v>0</v>
      </c>
      <c r="C546">
        <v>4000</v>
      </c>
      <c r="D546">
        <v>0</v>
      </c>
      <c r="E546">
        <v>63.823900000000002</v>
      </c>
      <c r="F546">
        <v>0.5</v>
      </c>
      <c r="G546">
        <v>51.587689153683002</v>
      </c>
    </row>
    <row r="547" spans="1:7" x14ac:dyDescent="0.25">
      <c r="A547">
        <v>50</v>
      </c>
      <c r="B547">
        <v>0</v>
      </c>
      <c r="C547">
        <v>4000</v>
      </c>
      <c r="D547">
        <v>0</v>
      </c>
      <c r="E547">
        <v>63.823900000000002</v>
      </c>
      <c r="F547">
        <v>0.5</v>
      </c>
      <c r="G547">
        <v>60.665127173019101</v>
      </c>
    </row>
    <row r="548" spans="1:7" x14ac:dyDescent="0.25">
      <c r="A548">
        <v>100</v>
      </c>
      <c r="B548">
        <v>0</v>
      </c>
      <c r="C548">
        <v>4000</v>
      </c>
      <c r="D548">
        <v>0</v>
      </c>
      <c r="E548">
        <v>63.823900000000002</v>
      </c>
      <c r="F548">
        <v>0.5</v>
      </c>
      <c r="G548">
        <v>67.443022786961507</v>
      </c>
    </row>
    <row r="549" spans="1:7" x14ac:dyDescent="0.25">
      <c r="A549">
        <v>12.5</v>
      </c>
      <c r="B549">
        <v>500</v>
      </c>
      <c r="C549">
        <v>4000</v>
      </c>
      <c r="D549">
        <v>0</v>
      </c>
      <c r="E549">
        <v>63.823900000000002</v>
      </c>
      <c r="F549">
        <v>0.5</v>
      </c>
      <c r="G549">
        <v>43.488967067757102</v>
      </c>
    </row>
    <row r="550" spans="1:7" x14ac:dyDescent="0.25">
      <c r="A550">
        <v>25</v>
      </c>
      <c r="B550">
        <v>500</v>
      </c>
      <c r="C550">
        <v>4000</v>
      </c>
      <c r="D550">
        <v>0</v>
      </c>
      <c r="E550">
        <v>63.823900000000002</v>
      </c>
      <c r="F550">
        <v>0.5</v>
      </c>
      <c r="G550">
        <v>55.576477555888602</v>
      </c>
    </row>
    <row r="551" spans="1:7" x14ac:dyDescent="0.25">
      <c r="A551">
        <v>50</v>
      </c>
      <c r="B551">
        <v>500</v>
      </c>
      <c r="C551">
        <v>4000</v>
      </c>
      <c r="D551">
        <v>0</v>
      </c>
      <c r="E551">
        <v>63.823900000000002</v>
      </c>
      <c r="F551">
        <v>0.5</v>
      </c>
      <c r="G551">
        <v>66.041834655040702</v>
      </c>
    </row>
    <row r="552" spans="1:7" x14ac:dyDescent="0.25">
      <c r="A552">
        <v>100</v>
      </c>
      <c r="B552">
        <v>500</v>
      </c>
      <c r="C552">
        <v>4000</v>
      </c>
      <c r="D552">
        <v>0</v>
      </c>
      <c r="E552">
        <v>63.823900000000002</v>
      </c>
      <c r="F552">
        <v>0.5</v>
      </c>
      <c r="G552">
        <v>73.975215561641903</v>
      </c>
    </row>
    <row r="553" spans="1:7" x14ac:dyDescent="0.25">
      <c r="A553">
        <v>12.5</v>
      </c>
      <c r="B553">
        <v>1000</v>
      </c>
      <c r="C553">
        <v>4000</v>
      </c>
      <c r="D553">
        <v>0</v>
      </c>
      <c r="E553">
        <v>63.823900000000002</v>
      </c>
      <c r="F553">
        <v>0.5</v>
      </c>
      <c r="G553">
        <v>44.220424040675702</v>
      </c>
    </row>
    <row r="554" spans="1:7" x14ac:dyDescent="0.25">
      <c r="A554">
        <v>25</v>
      </c>
      <c r="B554">
        <v>1000</v>
      </c>
      <c r="C554">
        <v>4000</v>
      </c>
      <c r="D554">
        <v>0</v>
      </c>
      <c r="E554">
        <v>63.823900000000002</v>
      </c>
      <c r="F554">
        <v>0.5</v>
      </c>
      <c r="G554">
        <v>57.088370960269899</v>
      </c>
    </row>
    <row r="555" spans="1:7" x14ac:dyDescent="0.25">
      <c r="A555">
        <v>50</v>
      </c>
      <c r="B555">
        <v>1000</v>
      </c>
      <c r="C555">
        <v>4000</v>
      </c>
      <c r="D555">
        <v>0</v>
      </c>
      <c r="E555">
        <v>63.823900000000002</v>
      </c>
      <c r="F555">
        <v>0.5</v>
      </c>
      <c r="G555">
        <v>68.313041029750394</v>
      </c>
    </row>
    <row r="556" spans="1:7" x14ac:dyDescent="0.25">
      <c r="A556">
        <v>100</v>
      </c>
      <c r="B556">
        <v>1000</v>
      </c>
      <c r="C556">
        <v>4000</v>
      </c>
      <c r="D556">
        <v>0</v>
      </c>
      <c r="E556">
        <v>63.823900000000002</v>
      </c>
      <c r="F556">
        <v>0.5</v>
      </c>
      <c r="G556">
        <v>77.290845943442406</v>
      </c>
    </row>
    <row r="557" spans="1:7" x14ac:dyDescent="0.25">
      <c r="A557">
        <v>12.5</v>
      </c>
      <c r="B557">
        <v>2000</v>
      </c>
      <c r="C557">
        <v>4000</v>
      </c>
      <c r="D557">
        <v>0</v>
      </c>
      <c r="E557">
        <v>63.823900000000002</v>
      </c>
      <c r="F557">
        <v>0.5</v>
      </c>
      <c r="G557">
        <v>44.895924422369397</v>
      </c>
    </row>
    <row r="558" spans="1:7" x14ac:dyDescent="0.25">
      <c r="A558">
        <v>25</v>
      </c>
      <c r="B558">
        <v>2000</v>
      </c>
      <c r="C558">
        <v>4000</v>
      </c>
      <c r="D558">
        <v>0</v>
      </c>
      <c r="E558">
        <v>63.823900000000002</v>
      </c>
      <c r="F558">
        <v>0.5</v>
      </c>
      <c r="G558">
        <v>58.232486585407699</v>
      </c>
    </row>
    <row r="559" spans="1:7" x14ac:dyDescent="0.25">
      <c r="A559">
        <v>50</v>
      </c>
      <c r="B559">
        <v>2000</v>
      </c>
      <c r="C559">
        <v>4000</v>
      </c>
      <c r="D559">
        <v>0</v>
      </c>
      <c r="E559">
        <v>63.823900000000002</v>
      </c>
      <c r="F559">
        <v>0.5</v>
      </c>
      <c r="G559">
        <v>69.846396411376901</v>
      </c>
    </row>
    <row r="560" spans="1:7" x14ac:dyDescent="0.25">
      <c r="A560">
        <v>100</v>
      </c>
      <c r="B560">
        <v>2000</v>
      </c>
      <c r="C560">
        <v>4000</v>
      </c>
      <c r="D560">
        <v>0</v>
      </c>
      <c r="E560">
        <v>63.823900000000002</v>
      </c>
      <c r="F560">
        <v>0.5</v>
      </c>
      <c r="G560">
        <v>78.577824480753407</v>
      </c>
    </row>
    <row r="561" spans="1:7" x14ac:dyDescent="0.25">
      <c r="A561">
        <v>12.5</v>
      </c>
      <c r="B561">
        <v>0</v>
      </c>
      <c r="C561">
        <v>8000</v>
      </c>
      <c r="D561">
        <v>0</v>
      </c>
      <c r="E561">
        <v>63.823900000000002</v>
      </c>
      <c r="F561">
        <v>0.5</v>
      </c>
      <c r="G561">
        <v>44.997537970740701</v>
      </c>
    </row>
    <row r="562" spans="1:7" x14ac:dyDescent="0.25">
      <c r="A562">
        <v>25</v>
      </c>
      <c r="B562">
        <v>0</v>
      </c>
      <c r="C562">
        <v>8000</v>
      </c>
      <c r="D562">
        <v>0</v>
      </c>
      <c r="E562">
        <v>63.823900000000002</v>
      </c>
      <c r="F562">
        <v>0.5</v>
      </c>
      <c r="G562">
        <v>58.116906526394899</v>
      </c>
    </row>
    <row r="563" spans="1:7" x14ac:dyDescent="0.25">
      <c r="A563">
        <v>50</v>
      </c>
      <c r="B563">
        <v>0</v>
      </c>
      <c r="C563">
        <v>8000</v>
      </c>
      <c r="D563">
        <v>0</v>
      </c>
      <c r="E563">
        <v>63.823900000000002</v>
      </c>
      <c r="F563">
        <v>0.5</v>
      </c>
      <c r="G563">
        <v>70.231161687900794</v>
      </c>
    </row>
    <row r="564" spans="1:7" x14ac:dyDescent="0.25">
      <c r="A564">
        <v>100</v>
      </c>
      <c r="B564">
        <v>0</v>
      </c>
      <c r="C564">
        <v>8000</v>
      </c>
      <c r="D564">
        <v>0</v>
      </c>
      <c r="E564">
        <v>63.823900000000002</v>
      </c>
      <c r="F564">
        <v>0.5</v>
      </c>
      <c r="G564">
        <v>79.937577741668406</v>
      </c>
    </row>
    <row r="565" spans="1:7" x14ac:dyDescent="0.25">
      <c r="A565">
        <v>12.5</v>
      </c>
      <c r="B565">
        <v>500</v>
      </c>
      <c r="C565">
        <v>8000</v>
      </c>
      <c r="D565">
        <v>0</v>
      </c>
      <c r="E565">
        <v>63.823900000000002</v>
      </c>
      <c r="F565">
        <v>0.5</v>
      </c>
      <c r="G565">
        <v>45.1023223721118</v>
      </c>
    </row>
    <row r="566" spans="1:7" x14ac:dyDescent="0.25">
      <c r="A566">
        <v>25</v>
      </c>
      <c r="B566">
        <v>500</v>
      </c>
      <c r="C566">
        <v>8000</v>
      </c>
      <c r="D566">
        <v>0</v>
      </c>
      <c r="E566">
        <v>63.823900000000002</v>
      </c>
      <c r="F566">
        <v>0.5</v>
      </c>
      <c r="G566">
        <v>59.086831118270602</v>
      </c>
    </row>
    <row r="567" spans="1:7" x14ac:dyDescent="0.25">
      <c r="A567">
        <v>50</v>
      </c>
      <c r="B567">
        <v>500</v>
      </c>
      <c r="C567">
        <v>8000</v>
      </c>
      <c r="D567">
        <v>0</v>
      </c>
      <c r="E567">
        <v>63.823900000000002</v>
      </c>
      <c r="F567">
        <v>0.5</v>
      </c>
      <c r="G567">
        <v>71.969550025509307</v>
      </c>
    </row>
    <row r="568" spans="1:7" x14ac:dyDescent="0.25">
      <c r="A568">
        <v>100</v>
      </c>
      <c r="B568">
        <v>500</v>
      </c>
      <c r="C568">
        <v>8000</v>
      </c>
      <c r="D568">
        <v>0</v>
      </c>
      <c r="E568">
        <v>63.823900000000002</v>
      </c>
      <c r="F568">
        <v>0.5</v>
      </c>
      <c r="G568">
        <v>82.484418383427396</v>
      </c>
    </row>
    <row r="569" spans="1:7" x14ac:dyDescent="0.25">
      <c r="A569">
        <v>12.5</v>
      </c>
      <c r="B569">
        <v>1000</v>
      </c>
      <c r="C569">
        <v>8000</v>
      </c>
      <c r="D569">
        <v>0</v>
      </c>
      <c r="E569">
        <v>63.823900000000002</v>
      </c>
      <c r="F569">
        <v>0.5</v>
      </c>
      <c r="G569">
        <v>45.282440386177797</v>
      </c>
    </row>
    <row r="570" spans="1:7" x14ac:dyDescent="0.25">
      <c r="A570">
        <v>25</v>
      </c>
      <c r="B570">
        <v>1000</v>
      </c>
      <c r="C570">
        <v>8000</v>
      </c>
      <c r="D570">
        <v>0</v>
      </c>
      <c r="E570">
        <v>63.823900000000002</v>
      </c>
      <c r="F570">
        <v>0.5</v>
      </c>
      <c r="G570">
        <v>59.552518878229698</v>
      </c>
    </row>
    <row r="571" spans="1:7" x14ac:dyDescent="0.25">
      <c r="A571">
        <v>50</v>
      </c>
      <c r="B571">
        <v>1000</v>
      </c>
      <c r="C571">
        <v>8000</v>
      </c>
      <c r="D571">
        <v>0</v>
      </c>
      <c r="E571">
        <v>63.823900000000002</v>
      </c>
      <c r="F571">
        <v>0.5</v>
      </c>
      <c r="G571">
        <v>73.080650966791893</v>
      </c>
    </row>
    <row r="572" spans="1:7" x14ac:dyDescent="0.25">
      <c r="A572">
        <v>100</v>
      </c>
      <c r="B572">
        <v>1000</v>
      </c>
      <c r="C572">
        <v>8000</v>
      </c>
      <c r="D572">
        <v>0</v>
      </c>
      <c r="E572">
        <v>63.823900000000002</v>
      </c>
      <c r="F572">
        <v>0.5</v>
      </c>
      <c r="G572">
        <v>83.887209174529204</v>
      </c>
    </row>
    <row r="573" spans="1:7" x14ac:dyDescent="0.25">
      <c r="A573">
        <v>12.5</v>
      </c>
      <c r="B573">
        <v>2000</v>
      </c>
      <c r="C573">
        <v>8000</v>
      </c>
      <c r="D573">
        <v>0</v>
      </c>
      <c r="E573">
        <v>63.823900000000002</v>
      </c>
      <c r="F573">
        <v>0.5</v>
      </c>
      <c r="G573">
        <v>45.593423069686096</v>
      </c>
    </row>
    <row r="574" spans="1:7" x14ac:dyDescent="0.25">
      <c r="A574">
        <v>25</v>
      </c>
      <c r="B574">
        <v>2000</v>
      </c>
      <c r="C574">
        <v>8000</v>
      </c>
      <c r="D574">
        <v>0</v>
      </c>
      <c r="E574">
        <v>63.823900000000002</v>
      </c>
      <c r="F574">
        <v>0.5</v>
      </c>
      <c r="G574">
        <v>60.404567040823899</v>
      </c>
    </row>
    <row r="575" spans="1:7" x14ac:dyDescent="0.25">
      <c r="A575">
        <v>50</v>
      </c>
      <c r="B575">
        <v>2000</v>
      </c>
      <c r="C575">
        <v>8000</v>
      </c>
      <c r="D575">
        <v>0</v>
      </c>
      <c r="E575">
        <v>63.823900000000002</v>
      </c>
      <c r="F575">
        <v>0.5</v>
      </c>
      <c r="G575">
        <v>74.334951950443397</v>
      </c>
    </row>
    <row r="576" spans="1:7" x14ac:dyDescent="0.25">
      <c r="A576">
        <v>100</v>
      </c>
      <c r="B576">
        <v>2000</v>
      </c>
      <c r="C576">
        <v>8000</v>
      </c>
      <c r="D576">
        <v>0</v>
      </c>
      <c r="E576">
        <v>63.823900000000002</v>
      </c>
      <c r="F576">
        <v>0.5</v>
      </c>
      <c r="G576">
        <v>85.261603106856299</v>
      </c>
    </row>
    <row r="577" spans="1:7" x14ac:dyDescent="0.25">
      <c r="A577">
        <v>12.5</v>
      </c>
      <c r="B577">
        <v>0</v>
      </c>
      <c r="C577">
        <v>0</v>
      </c>
      <c r="D577">
        <v>0.25</v>
      </c>
      <c r="E577">
        <v>63.823900000000002</v>
      </c>
      <c r="F577">
        <v>0.5</v>
      </c>
      <c r="G577">
        <v>15.964341321255</v>
      </c>
    </row>
    <row r="578" spans="1:7" x14ac:dyDescent="0.25">
      <c r="A578">
        <v>25</v>
      </c>
      <c r="B578">
        <v>0</v>
      </c>
      <c r="C578">
        <v>0</v>
      </c>
      <c r="D578">
        <v>0.25</v>
      </c>
      <c r="E578">
        <v>63.823900000000002</v>
      </c>
      <c r="F578">
        <v>0.5</v>
      </c>
      <c r="G578">
        <v>21.021482029487501</v>
      </c>
    </row>
    <row r="579" spans="1:7" x14ac:dyDescent="0.25">
      <c r="A579">
        <v>50</v>
      </c>
      <c r="B579">
        <v>0</v>
      </c>
      <c r="C579">
        <v>0</v>
      </c>
      <c r="D579">
        <v>0.25</v>
      </c>
      <c r="E579">
        <v>63.823900000000002</v>
      </c>
      <c r="F579">
        <v>0.5</v>
      </c>
      <c r="G579">
        <v>24.829444323304799</v>
      </c>
    </row>
    <row r="580" spans="1:7" x14ac:dyDescent="0.25">
      <c r="A580">
        <v>100</v>
      </c>
      <c r="B580">
        <v>0</v>
      </c>
      <c r="C580">
        <v>0</v>
      </c>
      <c r="D580">
        <v>0.25</v>
      </c>
      <c r="E580">
        <v>63.823900000000002</v>
      </c>
      <c r="F580">
        <v>0.5</v>
      </c>
      <c r="G580">
        <v>28.993723956978801</v>
      </c>
    </row>
    <row r="581" spans="1:7" x14ac:dyDescent="0.25">
      <c r="A581">
        <v>12.5</v>
      </c>
      <c r="B581">
        <v>500</v>
      </c>
      <c r="C581">
        <v>0</v>
      </c>
      <c r="D581">
        <v>0.25</v>
      </c>
      <c r="E581">
        <v>63.823900000000002</v>
      </c>
      <c r="F581">
        <v>0.5</v>
      </c>
      <c r="G581">
        <v>21.8483550155897</v>
      </c>
    </row>
    <row r="582" spans="1:7" x14ac:dyDescent="0.25">
      <c r="A582">
        <v>25</v>
      </c>
      <c r="B582">
        <v>500</v>
      </c>
      <c r="C582">
        <v>0</v>
      </c>
      <c r="D582">
        <v>0.25</v>
      </c>
      <c r="E582">
        <v>63.823900000000002</v>
      </c>
      <c r="F582">
        <v>0.5</v>
      </c>
      <c r="G582">
        <v>31.912971446646601</v>
      </c>
    </row>
    <row r="583" spans="1:7" x14ac:dyDescent="0.25">
      <c r="A583">
        <v>50</v>
      </c>
      <c r="B583">
        <v>500</v>
      </c>
      <c r="C583">
        <v>0</v>
      </c>
      <c r="D583">
        <v>0.25</v>
      </c>
      <c r="E583">
        <v>63.823900000000002</v>
      </c>
      <c r="F583">
        <v>0.5</v>
      </c>
      <c r="G583">
        <v>39.104171002137299</v>
      </c>
    </row>
    <row r="584" spans="1:7" x14ac:dyDescent="0.25">
      <c r="A584">
        <v>100</v>
      </c>
      <c r="B584">
        <v>500</v>
      </c>
      <c r="C584">
        <v>0</v>
      </c>
      <c r="D584">
        <v>0.25</v>
      </c>
      <c r="E584">
        <v>63.823900000000002</v>
      </c>
      <c r="F584">
        <v>0.5</v>
      </c>
      <c r="G584">
        <v>46.068613373460799</v>
      </c>
    </row>
    <row r="585" spans="1:7" x14ac:dyDescent="0.25">
      <c r="A585">
        <v>12.5</v>
      </c>
      <c r="B585">
        <v>1000</v>
      </c>
      <c r="C585">
        <v>0</v>
      </c>
      <c r="D585">
        <v>0.25</v>
      </c>
      <c r="E585">
        <v>63.823900000000002</v>
      </c>
      <c r="F585">
        <v>0.5</v>
      </c>
      <c r="G585">
        <v>22.866258035627801</v>
      </c>
    </row>
    <row r="586" spans="1:7" x14ac:dyDescent="0.25">
      <c r="A586">
        <v>25</v>
      </c>
      <c r="B586">
        <v>1000</v>
      </c>
      <c r="C586">
        <v>0</v>
      </c>
      <c r="D586">
        <v>0.25</v>
      </c>
      <c r="E586">
        <v>63.823900000000002</v>
      </c>
      <c r="F586">
        <v>0.5</v>
      </c>
      <c r="G586">
        <v>33.913958385436203</v>
      </c>
    </row>
    <row r="587" spans="1:7" x14ac:dyDescent="0.25">
      <c r="A587">
        <v>50</v>
      </c>
      <c r="B587">
        <v>1000</v>
      </c>
      <c r="C587">
        <v>0</v>
      </c>
      <c r="D587">
        <v>0.25</v>
      </c>
      <c r="E587">
        <v>63.823900000000002</v>
      </c>
      <c r="F587">
        <v>0.5</v>
      </c>
      <c r="G587">
        <v>41.614337098728697</v>
      </c>
    </row>
    <row r="588" spans="1:7" x14ac:dyDescent="0.25">
      <c r="A588">
        <v>100</v>
      </c>
      <c r="B588">
        <v>1000</v>
      </c>
      <c r="C588">
        <v>0</v>
      </c>
      <c r="D588">
        <v>0.25</v>
      </c>
      <c r="E588">
        <v>63.823900000000002</v>
      </c>
      <c r="F588">
        <v>0.5</v>
      </c>
      <c r="G588">
        <v>49.234540455615701</v>
      </c>
    </row>
    <row r="589" spans="1:7" x14ac:dyDescent="0.25">
      <c r="A589">
        <v>12.5</v>
      </c>
      <c r="B589">
        <v>2000</v>
      </c>
      <c r="C589">
        <v>0</v>
      </c>
      <c r="D589">
        <v>0.25</v>
      </c>
      <c r="E589">
        <v>63.823900000000002</v>
      </c>
      <c r="F589">
        <v>0.5</v>
      </c>
      <c r="G589">
        <v>23.361110520462201</v>
      </c>
    </row>
    <row r="590" spans="1:7" x14ac:dyDescent="0.25">
      <c r="A590">
        <v>25</v>
      </c>
      <c r="B590">
        <v>2000</v>
      </c>
      <c r="C590">
        <v>0</v>
      </c>
      <c r="D590">
        <v>0.25</v>
      </c>
      <c r="E590">
        <v>63.823900000000002</v>
      </c>
      <c r="F590">
        <v>0.5</v>
      </c>
      <c r="G590">
        <v>34.919873092129301</v>
      </c>
    </row>
    <row r="591" spans="1:7" x14ac:dyDescent="0.25">
      <c r="A591">
        <v>50</v>
      </c>
      <c r="B591">
        <v>2000</v>
      </c>
      <c r="C591">
        <v>0</v>
      </c>
      <c r="D591">
        <v>0.25</v>
      </c>
      <c r="E591">
        <v>63.823900000000002</v>
      </c>
      <c r="F591">
        <v>0.5</v>
      </c>
      <c r="G591">
        <v>43.120551424439803</v>
      </c>
    </row>
    <row r="592" spans="1:7" x14ac:dyDescent="0.25">
      <c r="A592">
        <v>100</v>
      </c>
      <c r="B592">
        <v>2000</v>
      </c>
      <c r="C592">
        <v>0</v>
      </c>
      <c r="D592">
        <v>0.25</v>
      </c>
      <c r="E592">
        <v>63.823900000000002</v>
      </c>
      <c r="F592">
        <v>0.5</v>
      </c>
      <c r="G592">
        <v>51.0724342768344</v>
      </c>
    </row>
    <row r="593" spans="1:7" x14ac:dyDescent="0.25">
      <c r="A593">
        <v>12.5</v>
      </c>
      <c r="B593">
        <v>0</v>
      </c>
      <c r="C593">
        <v>2000</v>
      </c>
      <c r="D593">
        <v>0.25</v>
      </c>
      <c r="E593">
        <v>63.823900000000002</v>
      </c>
      <c r="F593">
        <v>0.5</v>
      </c>
      <c r="G593">
        <v>32.645771843081398</v>
      </c>
    </row>
    <row r="594" spans="1:7" x14ac:dyDescent="0.25">
      <c r="A594">
        <v>25</v>
      </c>
      <c r="B594">
        <v>0</v>
      </c>
      <c r="C594">
        <v>2000</v>
      </c>
      <c r="D594">
        <v>0.25</v>
      </c>
      <c r="E594">
        <v>63.823900000000002</v>
      </c>
      <c r="F594">
        <v>0.5</v>
      </c>
      <c r="G594">
        <v>40.776925772344299</v>
      </c>
    </row>
    <row r="595" spans="1:7" x14ac:dyDescent="0.25">
      <c r="A595">
        <v>50</v>
      </c>
      <c r="B595">
        <v>0</v>
      </c>
      <c r="C595">
        <v>2000</v>
      </c>
      <c r="D595">
        <v>0.25</v>
      </c>
      <c r="E595">
        <v>63.823900000000002</v>
      </c>
      <c r="F595">
        <v>0.5</v>
      </c>
      <c r="G595">
        <v>46.873232051258498</v>
      </c>
    </row>
    <row r="596" spans="1:7" x14ac:dyDescent="0.25">
      <c r="A596">
        <v>100</v>
      </c>
      <c r="B596">
        <v>0</v>
      </c>
      <c r="C596">
        <v>2000</v>
      </c>
      <c r="D596">
        <v>0.25</v>
      </c>
      <c r="E596">
        <v>63.823900000000002</v>
      </c>
      <c r="F596">
        <v>0.5</v>
      </c>
      <c r="G596">
        <v>52.0016433693594</v>
      </c>
    </row>
    <row r="597" spans="1:7" x14ac:dyDescent="0.25">
      <c r="A597">
        <v>12.5</v>
      </c>
      <c r="B597">
        <v>500</v>
      </c>
      <c r="C597">
        <v>2000</v>
      </c>
      <c r="D597">
        <v>0.25</v>
      </c>
      <c r="E597">
        <v>63.823900000000002</v>
      </c>
      <c r="F597">
        <v>0.5</v>
      </c>
      <c r="G597">
        <v>37.854193146815398</v>
      </c>
    </row>
    <row r="598" spans="1:7" x14ac:dyDescent="0.25">
      <c r="A598">
        <v>25</v>
      </c>
      <c r="B598">
        <v>500</v>
      </c>
      <c r="C598">
        <v>2000</v>
      </c>
      <c r="D598">
        <v>0.25</v>
      </c>
      <c r="E598">
        <v>63.823900000000002</v>
      </c>
      <c r="F598">
        <v>0.5</v>
      </c>
      <c r="G598">
        <v>47.7063845915984</v>
      </c>
    </row>
    <row r="599" spans="1:7" x14ac:dyDescent="0.25">
      <c r="A599">
        <v>50</v>
      </c>
      <c r="B599">
        <v>500</v>
      </c>
      <c r="C599">
        <v>2000</v>
      </c>
      <c r="D599">
        <v>0.25</v>
      </c>
      <c r="E599">
        <v>63.823900000000002</v>
      </c>
      <c r="F599">
        <v>0.5</v>
      </c>
      <c r="G599">
        <v>55.825380356417</v>
      </c>
    </row>
    <row r="600" spans="1:7" x14ac:dyDescent="0.25">
      <c r="A600">
        <v>100</v>
      </c>
      <c r="B600">
        <v>500</v>
      </c>
      <c r="C600">
        <v>2000</v>
      </c>
      <c r="D600">
        <v>0.25</v>
      </c>
      <c r="E600">
        <v>63.823900000000002</v>
      </c>
      <c r="F600">
        <v>0.5</v>
      </c>
      <c r="G600">
        <v>62.011121433583199</v>
      </c>
    </row>
    <row r="601" spans="1:7" x14ac:dyDescent="0.25">
      <c r="A601">
        <v>12.5</v>
      </c>
      <c r="B601">
        <v>1000</v>
      </c>
      <c r="C601">
        <v>2000</v>
      </c>
      <c r="D601">
        <v>0.25</v>
      </c>
      <c r="E601">
        <v>63.823900000000002</v>
      </c>
      <c r="F601">
        <v>0.5</v>
      </c>
      <c r="G601">
        <v>38.745121092933999</v>
      </c>
    </row>
    <row r="602" spans="1:7" x14ac:dyDescent="0.25">
      <c r="A602">
        <v>25</v>
      </c>
      <c r="B602">
        <v>1000</v>
      </c>
      <c r="C602">
        <v>2000</v>
      </c>
      <c r="D602">
        <v>0.25</v>
      </c>
      <c r="E602">
        <v>63.823900000000002</v>
      </c>
      <c r="F602">
        <v>0.5</v>
      </c>
      <c r="G602">
        <v>49.3280565961403</v>
      </c>
    </row>
    <row r="603" spans="1:7" x14ac:dyDescent="0.25">
      <c r="A603">
        <v>50</v>
      </c>
      <c r="B603">
        <v>1000</v>
      </c>
      <c r="C603">
        <v>2000</v>
      </c>
      <c r="D603">
        <v>0.25</v>
      </c>
      <c r="E603">
        <v>63.823900000000002</v>
      </c>
      <c r="F603">
        <v>0.5</v>
      </c>
      <c r="G603">
        <v>58.112079137916098</v>
      </c>
    </row>
    <row r="604" spans="1:7" x14ac:dyDescent="0.25">
      <c r="A604">
        <v>100</v>
      </c>
      <c r="B604">
        <v>1000</v>
      </c>
      <c r="C604">
        <v>2000</v>
      </c>
      <c r="D604">
        <v>0.25</v>
      </c>
      <c r="E604">
        <v>63.823900000000002</v>
      </c>
      <c r="F604">
        <v>0.5</v>
      </c>
      <c r="G604">
        <v>65.524737855178202</v>
      </c>
    </row>
    <row r="605" spans="1:7" x14ac:dyDescent="0.25">
      <c r="A605">
        <v>12.5</v>
      </c>
      <c r="B605">
        <v>2000</v>
      </c>
      <c r="C605">
        <v>2000</v>
      </c>
      <c r="D605">
        <v>0.25</v>
      </c>
      <c r="E605">
        <v>63.823900000000002</v>
      </c>
      <c r="F605">
        <v>0.5</v>
      </c>
      <c r="G605">
        <v>39.1424238968604</v>
      </c>
    </row>
    <row r="606" spans="1:7" x14ac:dyDescent="0.25">
      <c r="A606">
        <v>25</v>
      </c>
      <c r="B606">
        <v>2000</v>
      </c>
      <c r="C606">
        <v>2000</v>
      </c>
      <c r="D606">
        <v>0.25</v>
      </c>
      <c r="E606">
        <v>63.823900000000002</v>
      </c>
      <c r="F606">
        <v>0.5</v>
      </c>
      <c r="G606">
        <v>50.447370332273699</v>
      </c>
    </row>
    <row r="607" spans="1:7" x14ac:dyDescent="0.25">
      <c r="A607">
        <v>50</v>
      </c>
      <c r="B607">
        <v>2000</v>
      </c>
      <c r="C607">
        <v>2000</v>
      </c>
      <c r="D607">
        <v>0.25</v>
      </c>
      <c r="E607">
        <v>63.823900000000002</v>
      </c>
      <c r="F607">
        <v>0.5</v>
      </c>
      <c r="G607">
        <v>59.385619656708002</v>
      </c>
    </row>
    <row r="608" spans="1:7" x14ac:dyDescent="0.25">
      <c r="A608">
        <v>100</v>
      </c>
      <c r="B608">
        <v>2000</v>
      </c>
      <c r="C608">
        <v>2000</v>
      </c>
      <c r="D608">
        <v>0.25</v>
      </c>
      <c r="E608">
        <v>63.823900000000002</v>
      </c>
      <c r="F608">
        <v>0.5</v>
      </c>
      <c r="G608">
        <v>66.789395779323996</v>
      </c>
    </row>
    <row r="609" spans="1:7" x14ac:dyDescent="0.25">
      <c r="A609">
        <v>12.5</v>
      </c>
      <c r="B609">
        <v>0</v>
      </c>
      <c r="C609">
        <v>4000</v>
      </c>
      <c r="D609">
        <v>0.25</v>
      </c>
      <c r="E609">
        <v>63.823900000000002</v>
      </c>
      <c r="F609">
        <v>0.5</v>
      </c>
      <c r="G609">
        <v>39.613981339402699</v>
      </c>
    </row>
    <row r="610" spans="1:7" x14ac:dyDescent="0.25">
      <c r="A610">
        <v>25</v>
      </c>
      <c r="B610">
        <v>0</v>
      </c>
      <c r="C610">
        <v>4000</v>
      </c>
      <c r="D610">
        <v>0.25</v>
      </c>
      <c r="E610">
        <v>63.823900000000002</v>
      </c>
      <c r="F610">
        <v>0.5</v>
      </c>
      <c r="G610">
        <v>49.883528290828004</v>
      </c>
    </row>
    <row r="611" spans="1:7" x14ac:dyDescent="0.25">
      <c r="A611">
        <v>50</v>
      </c>
      <c r="B611">
        <v>0</v>
      </c>
      <c r="C611">
        <v>4000</v>
      </c>
      <c r="D611">
        <v>0.25</v>
      </c>
      <c r="E611">
        <v>63.823900000000002</v>
      </c>
      <c r="F611">
        <v>0.5</v>
      </c>
      <c r="G611">
        <v>58.153926544871901</v>
      </c>
    </row>
    <row r="612" spans="1:7" x14ac:dyDescent="0.25">
      <c r="A612">
        <v>100</v>
      </c>
      <c r="B612">
        <v>0</v>
      </c>
      <c r="C612">
        <v>4000</v>
      </c>
      <c r="D612">
        <v>0.25</v>
      </c>
      <c r="E612">
        <v>63.823900000000002</v>
      </c>
      <c r="F612">
        <v>0.5</v>
      </c>
      <c r="G612">
        <v>64.426542111565695</v>
      </c>
    </row>
    <row r="613" spans="1:7" x14ac:dyDescent="0.25">
      <c r="A613">
        <v>12.5</v>
      </c>
      <c r="B613">
        <v>500</v>
      </c>
      <c r="C613">
        <v>4000</v>
      </c>
      <c r="D613">
        <v>0.25</v>
      </c>
      <c r="E613">
        <v>63.823900000000002</v>
      </c>
      <c r="F613">
        <v>0.5</v>
      </c>
      <c r="G613">
        <v>41.202375881330802</v>
      </c>
    </row>
    <row r="614" spans="1:7" x14ac:dyDescent="0.25">
      <c r="A614">
        <v>25</v>
      </c>
      <c r="B614">
        <v>500</v>
      </c>
      <c r="C614">
        <v>4000</v>
      </c>
      <c r="D614">
        <v>0.25</v>
      </c>
      <c r="E614">
        <v>63.823900000000002</v>
      </c>
      <c r="F614">
        <v>0.5</v>
      </c>
      <c r="G614">
        <v>53.079254412148401</v>
      </c>
    </row>
    <row r="615" spans="1:7" x14ac:dyDescent="0.25">
      <c r="A615">
        <v>50</v>
      </c>
      <c r="B615">
        <v>500</v>
      </c>
      <c r="C615">
        <v>4000</v>
      </c>
      <c r="D615">
        <v>0.25</v>
      </c>
      <c r="E615">
        <v>63.823900000000002</v>
      </c>
      <c r="F615">
        <v>0.5</v>
      </c>
      <c r="G615">
        <v>62.585963993101501</v>
      </c>
    </row>
    <row r="616" spans="1:7" x14ac:dyDescent="0.25">
      <c r="A616">
        <v>100</v>
      </c>
      <c r="B616">
        <v>500</v>
      </c>
      <c r="C616">
        <v>4000</v>
      </c>
      <c r="D616">
        <v>0.25</v>
      </c>
      <c r="E616">
        <v>63.823900000000002</v>
      </c>
      <c r="F616">
        <v>0.5</v>
      </c>
      <c r="G616">
        <v>70.151941584192699</v>
      </c>
    </row>
    <row r="617" spans="1:7" x14ac:dyDescent="0.25">
      <c r="A617">
        <v>12.5</v>
      </c>
      <c r="B617">
        <v>1000</v>
      </c>
      <c r="C617">
        <v>4000</v>
      </c>
      <c r="D617">
        <v>0.25</v>
      </c>
      <c r="E617">
        <v>63.823900000000002</v>
      </c>
      <c r="F617">
        <v>0.5</v>
      </c>
      <c r="G617">
        <v>41.614945096486998</v>
      </c>
    </row>
    <row r="618" spans="1:7" x14ac:dyDescent="0.25">
      <c r="A618">
        <v>25</v>
      </c>
      <c r="B618">
        <v>1000</v>
      </c>
      <c r="C618">
        <v>4000</v>
      </c>
      <c r="D618">
        <v>0.25</v>
      </c>
      <c r="E618">
        <v>63.823900000000002</v>
      </c>
      <c r="F618">
        <v>0.5</v>
      </c>
      <c r="G618">
        <v>54.000366614418901</v>
      </c>
    </row>
    <row r="619" spans="1:7" x14ac:dyDescent="0.25">
      <c r="A619">
        <v>50</v>
      </c>
      <c r="B619">
        <v>1000</v>
      </c>
      <c r="C619">
        <v>4000</v>
      </c>
      <c r="D619">
        <v>0.25</v>
      </c>
      <c r="E619">
        <v>63.823900000000002</v>
      </c>
      <c r="F619">
        <v>0.5</v>
      </c>
      <c r="G619">
        <v>64.678003722288494</v>
      </c>
    </row>
    <row r="620" spans="1:7" x14ac:dyDescent="0.25">
      <c r="A620">
        <v>100</v>
      </c>
      <c r="B620">
        <v>1000</v>
      </c>
      <c r="C620">
        <v>4000</v>
      </c>
      <c r="D620">
        <v>0.25</v>
      </c>
      <c r="E620">
        <v>63.823900000000002</v>
      </c>
      <c r="F620">
        <v>0.5</v>
      </c>
      <c r="G620">
        <v>72.929221488950702</v>
      </c>
    </row>
    <row r="621" spans="1:7" x14ac:dyDescent="0.25">
      <c r="A621">
        <v>12.5</v>
      </c>
      <c r="B621">
        <v>2000</v>
      </c>
      <c r="C621">
        <v>4000</v>
      </c>
      <c r="D621">
        <v>0.25</v>
      </c>
      <c r="E621">
        <v>63.823900000000002</v>
      </c>
      <c r="F621">
        <v>0.5</v>
      </c>
      <c r="G621">
        <v>41.9322520439611</v>
      </c>
    </row>
    <row r="622" spans="1:7" x14ac:dyDescent="0.25">
      <c r="A622">
        <v>25</v>
      </c>
      <c r="B622">
        <v>2000</v>
      </c>
      <c r="C622">
        <v>4000</v>
      </c>
      <c r="D622">
        <v>0.25</v>
      </c>
      <c r="E622">
        <v>63.823900000000002</v>
      </c>
      <c r="F622">
        <v>0.5</v>
      </c>
      <c r="G622">
        <v>54.849261015263501</v>
      </c>
    </row>
    <row r="623" spans="1:7" x14ac:dyDescent="0.25">
      <c r="A623">
        <v>50</v>
      </c>
      <c r="B623">
        <v>2000</v>
      </c>
      <c r="C623">
        <v>4000</v>
      </c>
      <c r="D623">
        <v>0.25</v>
      </c>
      <c r="E623">
        <v>63.823900000000002</v>
      </c>
      <c r="F623">
        <v>0.5</v>
      </c>
      <c r="G623">
        <v>65.583352825955103</v>
      </c>
    </row>
    <row r="624" spans="1:7" x14ac:dyDescent="0.25">
      <c r="A624">
        <v>100</v>
      </c>
      <c r="B624">
        <v>2000</v>
      </c>
      <c r="C624">
        <v>4000</v>
      </c>
      <c r="D624">
        <v>0.25</v>
      </c>
      <c r="E624">
        <v>63.823900000000002</v>
      </c>
      <c r="F624">
        <v>0.5</v>
      </c>
      <c r="G624">
        <v>73.997967610535298</v>
      </c>
    </row>
    <row r="625" spans="1:7" x14ac:dyDescent="0.25">
      <c r="A625">
        <v>12.5</v>
      </c>
      <c r="B625">
        <v>0</v>
      </c>
      <c r="C625">
        <v>8000</v>
      </c>
      <c r="D625">
        <v>0.25</v>
      </c>
      <c r="E625">
        <v>63.823900000000002</v>
      </c>
      <c r="F625">
        <v>0.5</v>
      </c>
      <c r="G625">
        <v>43.0289539796252</v>
      </c>
    </row>
    <row r="626" spans="1:7" x14ac:dyDescent="0.25">
      <c r="A626">
        <v>25</v>
      </c>
      <c r="B626">
        <v>0</v>
      </c>
      <c r="C626">
        <v>8000</v>
      </c>
      <c r="D626">
        <v>0.25</v>
      </c>
      <c r="E626">
        <v>63.823900000000002</v>
      </c>
      <c r="F626">
        <v>0.5</v>
      </c>
      <c r="G626">
        <v>56.132242072613302</v>
      </c>
    </row>
    <row r="627" spans="1:7" x14ac:dyDescent="0.25">
      <c r="A627">
        <v>50</v>
      </c>
      <c r="B627">
        <v>0</v>
      </c>
      <c r="C627">
        <v>8000</v>
      </c>
      <c r="D627">
        <v>0.25</v>
      </c>
      <c r="E627">
        <v>63.823900000000002</v>
      </c>
      <c r="F627">
        <v>0.5</v>
      </c>
      <c r="G627">
        <v>66.909402968458593</v>
      </c>
    </row>
    <row r="628" spans="1:7" x14ac:dyDescent="0.25">
      <c r="A628">
        <v>100</v>
      </c>
      <c r="B628">
        <v>0</v>
      </c>
      <c r="C628">
        <v>8000</v>
      </c>
      <c r="D628">
        <v>0.25</v>
      </c>
      <c r="E628">
        <v>63.823900000000002</v>
      </c>
      <c r="F628">
        <v>0.5</v>
      </c>
      <c r="G628">
        <v>76.195622840993806</v>
      </c>
    </row>
    <row r="629" spans="1:7" x14ac:dyDescent="0.25">
      <c r="A629">
        <v>12.5</v>
      </c>
      <c r="B629">
        <v>500</v>
      </c>
      <c r="C629">
        <v>8000</v>
      </c>
      <c r="D629">
        <v>0.25</v>
      </c>
      <c r="E629">
        <v>63.823900000000002</v>
      </c>
      <c r="F629">
        <v>0.5</v>
      </c>
      <c r="G629">
        <v>42.937988660043601</v>
      </c>
    </row>
    <row r="630" spans="1:7" x14ac:dyDescent="0.25">
      <c r="A630">
        <v>25</v>
      </c>
      <c r="B630">
        <v>500</v>
      </c>
      <c r="C630">
        <v>8000</v>
      </c>
      <c r="D630">
        <v>0.25</v>
      </c>
      <c r="E630">
        <v>63.823900000000002</v>
      </c>
      <c r="F630">
        <v>0.5</v>
      </c>
      <c r="G630">
        <v>56.935942757189999</v>
      </c>
    </row>
    <row r="631" spans="1:7" x14ac:dyDescent="0.25">
      <c r="A631">
        <v>50</v>
      </c>
      <c r="B631">
        <v>500</v>
      </c>
      <c r="C631">
        <v>8000</v>
      </c>
      <c r="D631">
        <v>0.25</v>
      </c>
      <c r="E631">
        <v>63.823900000000002</v>
      </c>
      <c r="F631">
        <v>0.5</v>
      </c>
      <c r="G631">
        <v>68.970740040050103</v>
      </c>
    </row>
    <row r="632" spans="1:7" x14ac:dyDescent="0.25">
      <c r="A632">
        <v>100</v>
      </c>
      <c r="B632">
        <v>500</v>
      </c>
      <c r="C632">
        <v>8000</v>
      </c>
      <c r="D632">
        <v>0.25</v>
      </c>
      <c r="E632">
        <v>63.823900000000002</v>
      </c>
      <c r="F632">
        <v>0.5</v>
      </c>
      <c r="G632">
        <v>78.8386325214273</v>
      </c>
    </row>
    <row r="633" spans="1:7" x14ac:dyDescent="0.25">
      <c r="A633">
        <v>12.5</v>
      </c>
      <c r="B633">
        <v>1000</v>
      </c>
      <c r="C633">
        <v>8000</v>
      </c>
      <c r="D633">
        <v>0.25</v>
      </c>
      <c r="E633">
        <v>63.823900000000002</v>
      </c>
      <c r="F633">
        <v>0.5</v>
      </c>
      <c r="G633">
        <v>42.9988268685942</v>
      </c>
    </row>
    <row r="634" spans="1:7" x14ac:dyDescent="0.25">
      <c r="A634">
        <v>25</v>
      </c>
      <c r="B634">
        <v>1000</v>
      </c>
      <c r="C634">
        <v>8000</v>
      </c>
      <c r="D634">
        <v>0.25</v>
      </c>
      <c r="E634">
        <v>63.823900000000002</v>
      </c>
      <c r="F634">
        <v>0.5</v>
      </c>
      <c r="G634">
        <v>57.349090237859897</v>
      </c>
    </row>
    <row r="635" spans="1:7" x14ac:dyDescent="0.25">
      <c r="A635">
        <v>50</v>
      </c>
      <c r="B635">
        <v>1000</v>
      </c>
      <c r="C635">
        <v>8000</v>
      </c>
      <c r="D635">
        <v>0.25</v>
      </c>
      <c r="E635">
        <v>63.823900000000002</v>
      </c>
      <c r="F635">
        <v>0.5</v>
      </c>
      <c r="G635">
        <v>70.037042619165405</v>
      </c>
    </row>
    <row r="636" spans="1:7" x14ac:dyDescent="0.25">
      <c r="A636">
        <v>100</v>
      </c>
      <c r="B636">
        <v>1000</v>
      </c>
      <c r="C636">
        <v>8000</v>
      </c>
      <c r="D636">
        <v>0.25</v>
      </c>
      <c r="E636">
        <v>63.823900000000002</v>
      </c>
      <c r="F636">
        <v>0.5</v>
      </c>
      <c r="G636">
        <v>80.289838551368206</v>
      </c>
    </row>
    <row r="637" spans="1:7" x14ac:dyDescent="0.25">
      <c r="A637">
        <v>12.5</v>
      </c>
      <c r="B637">
        <v>2000</v>
      </c>
      <c r="C637">
        <v>8000</v>
      </c>
      <c r="D637">
        <v>0.25</v>
      </c>
      <c r="E637">
        <v>63.823900000000002</v>
      </c>
      <c r="F637">
        <v>0.5</v>
      </c>
      <c r="G637">
        <v>43.074059634187897</v>
      </c>
    </row>
    <row r="638" spans="1:7" x14ac:dyDescent="0.25">
      <c r="A638">
        <v>25</v>
      </c>
      <c r="B638">
        <v>2000</v>
      </c>
      <c r="C638">
        <v>8000</v>
      </c>
      <c r="D638">
        <v>0.25</v>
      </c>
      <c r="E638">
        <v>63.823900000000002</v>
      </c>
      <c r="F638">
        <v>0.5</v>
      </c>
      <c r="G638">
        <v>57.895783187526099</v>
      </c>
    </row>
    <row r="639" spans="1:7" x14ac:dyDescent="0.25">
      <c r="A639">
        <v>50</v>
      </c>
      <c r="B639">
        <v>2000</v>
      </c>
      <c r="C639">
        <v>8000</v>
      </c>
      <c r="D639">
        <v>0.25</v>
      </c>
      <c r="E639">
        <v>63.823900000000002</v>
      </c>
      <c r="F639">
        <v>0.5</v>
      </c>
      <c r="G639">
        <v>70.603658346267807</v>
      </c>
    </row>
    <row r="640" spans="1:7" x14ac:dyDescent="0.25">
      <c r="A640">
        <v>100</v>
      </c>
      <c r="B640">
        <v>2000</v>
      </c>
      <c r="C640">
        <v>8000</v>
      </c>
      <c r="D640">
        <v>0.25</v>
      </c>
      <c r="E640">
        <v>63.823900000000002</v>
      </c>
      <c r="F640">
        <v>0.5</v>
      </c>
      <c r="G640">
        <v>80.802286194070405</v>
      </c>
    </row>
    <row r="641" spans="1:7" x14ac:dyDescent="0.25">
      <c r="A641">
        <v>12.5</v>
      </c>
      <c r="B641">
        <v>0</v>
      </c>
      <c r="C641">
        <v>0</v>
      </c>
      <c r="D641">
        <v>0.5</v>
      </c>
      <c r="E641">
        <v>63.823900000000002</v>
      </c>
      <c r="F641">
        <v>0.5</v>
      </c>
      <c r="G641">
        <v>16.471902010932801</v>
      </c>
    </row>
    <row r="642" spans="1:7" x14ac:dyDescent="0.25">
      <c r="A642">
        <v>25</v>
      </c>
      <c r="B642">
        <v>0</v>
      </c>
      <c r="C642">
        <v>0</v>
      </c>
      <c r="D642">
        <v>0.5</v>
      </c>
      <c r="E642">
        <v>63.823900000000002</v>
      </c>
      <c r="F642">
        <v>0.5</v>
      </c>
      <c r="G642">
        <v>21.5717694780251</v>
      </c>
    </row>
    <row r="643" spans="1:7" x14ac:dyDescent="0.25">
      <c r="A643">
        <v>50</v>
      </c>
      <c r="B643">
        <v>0</v>
      </c>
      <c r="C643">
        <v>0</v>
      </c>
      <c r="D643">
        <v>0.5</v>
      </c>
      <c r="E643">
        <v>63.823900000000002</v>
      </c>
      <c r="F643">
        <v>0.5</v>
      </c>
      <c r="G643">
        <v>25.8727613701551</v>
      </c>
    </row>
    <row r="644" spans="1:7" x14ac:dyDescent="0.25">
      <c r="A644">
        <v>100</v>
      </c>
      <c r="B644">
        <v>0</v>
      </c>
      <c r="C644">
        <v>0</v>
      </c>
      <c r="D644">
        <v>0.5</v>
      </c>
      <c r="E644">
        <v>63.823900000000002</v>
      </c>
      <c r="F644">
        <v>0.5</v>
      </c>
      <c r="G644">
        <v>30.569881953428599</v>
      </c>
    </row>
    <row r="645" spans="1:7" x14ac:dyDescent="0.25">
      <c r="A645">
        <v>12.5</v>
      </c>
      <c r="B645">
        <v>500</v>
      </c>
      <c r="C645">
        <v>0</v>
      </c>
      <c r="D645">
        <v>0.5</v>
      </c>
      <c r="E645">
        <v>63.823900000000002</v>
      </c>
      <c r="F645">
        <v>0.5</v>
      </c>
      <c r="G645">
        <v>20.006240458212801</v>
      </c>
    </row>
    <row r="646" spans="1:7" x14ac:dyDescent="0.25">
      <c r="A646">
        <v>25</v>
      </c>
      <c r="B646">
        <v>500</v>
      </c>
      <c r="C646">
        <v>0</v>
      </c>
      <c r="D646">
        <v>0.5</v>
      </c>
      <c r="E646">
        <v>63.823900000000002</v>
      </c>
      <c r="F646">
        <v>0.5</v>
      </c>
      <c r="G646">
        <v>29.2912480108746</v>
      </c>
    </row>
    <row r="647" spans="1:7" x14ac:dyDescent="0.25">
      <c r="A647">
        <v>50</v>
      </c>
      <c r="B647">
        <v>500</v>
      </c>
      <c r="C647">
        <v>0</v>
      </c>
      <c r="D647">
        <v>0.5</v>
      </c>
      <c r="E647">
        <v>63.823900000000002</v>
      </c>
      <c r="F647">
        <v>0.5</v>
      </c>
      <c r="G647">
        <v>35.989814915495103</v>
      </c>
    </row>
    <row r="648" spans="1:7" x14ac:dyDescent="0.25">
      <c r="A648">
        <v>100</v>
      </c>
      <c r="B648">
        <v>500</v>
      </c>
      <c r="C648">
        <v>0</v>
      </c>
      <c r="D648">
        <v>0.5</v>
      </c>
      <c r="E648">
        <v>63.823900000000002</v>
      </c>
      <c r="F648">
        <v>0.5</v>
      </c>
      <c r="G648">
        <v>42.481543362862602</v>
      </c>
    </row>
    <row r="649" spans="1:7" x14ac:dyDescent="0.25">
      <c r="A649">
        <v>12.5</v>
      </c>
      <c r="B649">
        <v>1000</v>
      </c>
      <c r="C649">
        <v>0</v>
      </c>
      <c r="D649">
        <v>0.5</v>
      </c>
      <c r="E649">
        <v>63.823900000000002</v>
      </c>
      <c r="F649">
        <v>0.5</v>
      </c>
      <c r="G649">
        <v>20.674532579067201</v>
      </c>
    </row>
    <row r="650" spans="1:7" x14ac:dyDescent="0.25">
      <c r="A650">
        <v>25</v>
      </c>
      <c r="B650">
        <v>1000</v>
      </c>
      <c r="C650">
        <v>0</v>
      </c>
      <c r="D650">
        <v>0.5</v>
      </c>
      <c r="E650">
        <v>63.823900000000002</v>
      </c>
      <c r="F650">
        <v>0.5</v>
      </c>
      <c r="G650">
        <v>30.526127599995</v>
      </c>
    </row>
    <row r="651" spans="1:7" x14ac:dyDescent="0.25">
      <c r="A651">
        <v>50</v>
      </c>
      <c r="B651">
        <v>1000</v>
      </c>
      <c r="C651">
        <v>0</v>
      </c>
      <c r="D651">
        <v>0.5</v>
      </c>
      <c r="E651">
        <v>63.823900000000002</v>
      </c>
      <c r="F651">
        <v>0.5</v>
      </c>
      <c r="G651">
        <v>37.985561752371602</v>
      </c>
    </row>
    <row r="652" spans="1:7" x14ac:dyDescent="0.25">
      <c r="A652">
        <v>100</v>
      </c>
      <c r="B652">
        <v>1000</v>
      </c>
      <c r="C652">
        <v>0</v>
      </c>
      <c r="D652">
        <v>0.5</v>
      </c>
      <c r="E652">
        <v>63.823900000000002</v>
      </c>
      <c r="F652">
        <v>0.5</v>
      </c>
      <c r="G652">
        <v>44.872416617006998</v>
      </c>
    </row>
    <row r="653" spans="1:7" x14ac:dyDescent="0.25">
      <c r="A653">
        <v>12.5</v>
      </c>
      <c r="B653">
        <v>2000</v>
      </c>
      <c r="C653">
        <v>0</v>
      </c>
      <c r="D653">
        <v>0.5</v>
      </c>
      <c r="E653">
        <v>63.823900000000002</v>
      </c>
      <c r="F653">
        <v>0.5</v>
      </c>
      <c r="G653">
        <v>20.6775803266328</v>
      </c>
    </row>
    <row r="654" spans="1:7" x14ac:dyDescent="0.25">
      <c r="A654">
        <v>25</v>
      </c>
      <c r="B654">
        <v>2000</v>
      </c>
      <c r="C654">
        <v>0</v>
      </c>
      <c r="D654">
        <v>0.5</v>
      </c>
      <c r="E654">
        <v>63.823900000000002</v>
      </c>
      <c r="F654">
        <v>0.5</v>
      </c>
      <c r="G654">
        <v>31.182284952226102</v>
      </c>
    </row>
    <row r="655" spans="1:7" x14ac:dyDescent="0.25">
      <c r="A655">
        <v>50</v>
      </c>
      <c r="B655">
        <v>2000</v>
      </c>
      <c r="C655">
        <v>0</v>
      </c>
      <c r="D655">
        <v>0.5</v>
      </c>
      <c r="E655">
        <v>63.823900000000002</v>
      </c>
      <c r="F655">
        <v>0.5</v>
      </c>
      <c r="G655">
        <v>38.9476316892722</v>
      </c>
    </row>
    <row r="656" spans="1:7" x14ac:dyDescent="0.25">
      <c r="A656">
        <v>100</v>
      </c>
      <c r="B656">
        <v>2000</v>
      </c>
      <c r="C656">
        <v>0</v>
      </c>
      <c r="D656">
        <v>0.5</v>
      </c>
      <c r="E656">
        <v>63.823900000000002</v>
      </c>
      <c r="F656">
        <v>0.5</v>
      </c>
      <c r="G656">
        <v>46.0256352392298</v>
      </c>
    </row>
    <row r="657" spans="1:7" x14ac:dyDescent="0.25">
      <c r="A657">
        <v>12.5</v>
      </c>
      <c r="B657">
        <v>0</v>
      </c>
      <c r="C657">
        <v>2000</v>
      </c>
      <c r="D657">
        <v>0.5</v>
      </c>
      <c r="E657">
        <v>63.823900000000002</v>
      </c>
      <c r="F657">
        <v>0.5</v>
      </c>
      <c r="G657">
        <v>27.308301886199999</v>
      </c>
    </row>
    <row r="658" spans="1:7" x14ac:dyDescent="0.25">
      <c r="A658">
        <v>25</v>
      </c>
      <c r="B658">
        <v>0</v>
      </c>
      <c r="C658">
        <v>2000</v>
      </c>
      <c r="D658">
        <v>0.5</v>
      </c>
      <c r="E658">
        <v>63.823900000000002</v>
      </c>
      <c r="F658">
        <v>0.5</v>
      </c>
      <c r="G658">
        <v>35.118686880251701</v>
      </c>
    </row>
    <row r="659" spans="1:7" x14ac:dyDescent="0.25">
      <c r="A659">
        <v>50</v>
      </c>
      <c r="B659">
        <v>0</v>
      </c>
      <c r="C659">
        <v>2000</v>
      </c>
      <c r="D659">
        <v>0.5</v>
      </c>
      <c r="E659">
        <v>63.823900000000002</v>
      </c>
      <c r="F659">
        <v>0.5</v>
      </c>
      <c r="G659">
        <v>41.731977610016997</v>
      </c>
    </row>
    <row r="660" spans="1:7" x14ac:dyDescent="0.25">
      <c r="A660">
        <v>100</v>
      </c>
      <c r="B660">
        <v>0</v>
      </c>
      <c r="C660">
        <v>2000</v>
      </c>
      <c r="D660">
        <v>0.5</v>
      </c>
      <c r="E660">
        <v>63.823900000000002</v>
      </c>
      <c r="F660">
        <v>0.5</v>
      </c>
      <c r="G660">
        <v>47.021895307290201</v>
      </c>
    </row>
    <row r="661" spans="1:7" x14ac:dyDescent="0.25">
      <c r="A661">
        <v>12.5</v>
      </c>
      <c r="B661">
        <v>500</v>
      </c>
      <c r="C661">
        <v>2000</v>
      </c>
      <c r="D661">
        <v>0.5</v>
      </c>
      <c r="E661">
        <v>63.823900000000002</v>
      </c>
      <c r="F661">
        <v>0.5</v>
      </c>
      <c r="G661">
        <v>31.5688907013764</v>
      </c>
    </row>
    <row r="662" spans="1:7" x14ac:dyDescent="0.25">
      <c r="A662">
        <v>25</v>
      </c>
      <c r="B662">
        <v>500</v>
      </c>
      <c r="C662">
        <v>2000</v>
      </c>
      <c r="D662">
        <v>0.5</v>
      </c>
      <c r="E662">
        <v>63.823900000000002</v>
      </c>
      <c r="F662">
        <v>0.5</v>
      </c>
      <c r="G662">
        <v>41.403063918267598</v>
      </c>
    </row>
    <row r="663" spans="1:7" x14ac:dyDescent="0.25">
      <c r="A663">
        <v>50</v>
      </c>
      <c r="B663">
        <v>500</v>
      </c>
      <c r="C663">
        <v>2000</v>
      </c>
      <c r="D663">
        <v>0.5</v>
      </c>
      <c r="E663">
        <v>63.823900000000002</v>
      </c>
      <c r="F663">
        <v>0.5</v>
      </c>
      <c r="G663">
        <v>49.586589843702903</v>
      </c>
    </row>
    <row r="664" spans="1:7" x14ac:dyDescent="0.25">
      <c r="A664">
        <v>100</v>
      </c>
      <c r="B664">
        <v>500</v>
      </c>
      <c r="C664">
        <v>2000</v>
      </c>
      <c r="D664">
        <v>0.5</v>
      </c>
      <c r="E664">
        <v>63.823900000000002</v>
      </c>
      <c r="F664">
        <v>0.5</v>
      </c>
      <c r="G664">
        <v>55.884035847460602</v>
      </c>
    </row>
    <row r="665" spans="1:7" x14ac:dyDescent="0.25">
      <c r="A665">
        <v>12.5</v>
      </c>
      <c r="B665">
        <v>1000</v>
      </c>
      <c r="C665">
        <v>2000</v>
      </c>
      <c r="D665">
        <v>0.5</v>
      </c>
      <c r="E665">
        <v>63.823900000000002</v>
      </c>
      <c r="F665">
        <v>0.5</v>
      </c>
      <c r="G665">
        <v>32.205956137564499</v>
      </c>
    </row>
    <row r="666" spans="1:7" x14ac:dyDescent="0.25">
      <c r="A666">
        <v>25</v>
      </c>
      <c r="B666">
        <v>1000</v>
      </c>
      <c r="C666">
        <v>2000</v>
      </c>
      <c r="D666">
        <v>0.5</v>
      </c>
      <c r="E666">
        <v>63.823900000000002</v>
      </c>
      <c r="F666">
        <v>0.5</v>
      </c>
      <c r="G666">
        <v>42.768849165179901</v>
      </c>
    </row>
    <row r="667" spans="1:7" x14ac:dyDescent="0.25">
      <c r="A667">
        <v>50</v>
      </c>
      <c r="B667">
        <v>1000</v>
      </c>
      <c r="C667">
        <v>2000</v>
      </c>
      <c r="D667">
        <v>0.5</v>
      </c>
      <c r="E667">
        <v>63.823900000000002</v>
      </c>
      <c r="F667">
        <v>0.5</v>
      </c>
      <c r="G667">
        <v>51.3005654788657</v>
      </c>
    </row>
    <row r="668" spans="1:7" x14ac:dyDescent="0.25">
      <c r="A668">
        <v>100</v>
      </c>
      <c r="B668">
        <v>1000</v>
      </c>
      <c r="C668">
        <v>2000</v>
      </c>
      <c r="D668">
        <v>0.5</v>
      </c>
      <c r="E668">
        <v>63.823900000000002</v>
      </c>
      <c r="F668">
        <v>0.5</v>
      </c>
      <c r="G668">
        <v>58.3473921162457</v>
      </c>
    </row>
    <row r="669" spans="1:7" x14ac:dyDescent="0.25">
      <c r="A669">
        <v>12.5</v>
      </c>
      <c r="B669">
        <v>2000</v>
      </c>
      <c r="C669">
        <v>2000</v>
      </c>
      <c r="D669">
        <v>0.5</v>
      </c>
      <c r="E669">
        <v>63.823900000000002</v>
      </c>
      <c r="F669">
        <v>0.5</v>
      </c>
      <c r="G669">
        <v>32.491417837195897</v>
      </c>
    </row>
    <row r="670" spans="1:7" x14ac:dyDescent="0.25">
      <c r="A670">
        <v>25</v>
      </c>
      <c r="B670">
        <v>2000</v>
      </c>
      <c r="C670">
        <v>2000</v>
      </c>
      <c r="D670">
        <v>0.5</v>
      </c>
      <c r="E670">
        <v>63.823900000000002</v>
      </c>
      <c r="F670">
        <v>0.5</v>
      </c>
      <c r="G670">
        <v>43.3684538676656</v>
      </c>
    </row>
    <row r="671" spans="1:7" x14ac:dyDescent="0.25">
      <c r="A671">
        <v>50</v>
      </c>
      <c r="B671">
        <v>2000</v>
      </c>
      <c r="C671">
        <v>2000</v>
      </c>
      <c r="D671">
        <v>0.5</v>
      </c>
      <c r="E671">
        <v>63.823900000000002</v>
      </c>
      <c r="F671">
        <v>0.5</v>
      </c>
      <c r="G671">
        <v>52.001354218302801</v>
      </c>
    </row>
    <row r="672" spans="1:7" x14ac:dyDescent="0.25">
      <c r="A672">
        <v>100</v>
      </c>
      <c r="B672">
        <v>2000</v>
      </c>
      <c r="C672">
        <v>2000</v>
      </c>
      <c r="D672">
        <v>0.5</v>
      </c>
      <c r="E672">
        <v>63.823900000000002</v>
      </c>
      <c r="F672">
        <v>0.5</v>
      </c>
      <c r="G672">
        <v>59.241120455047401</v>
      </c>
    </row>
    <row r="673" spans="1:7" x14ac:dyDescent="0.25">
      <c r="A673">
        <v>12.5</v>
      </c>
      <c r="B673">
        <v>0</v>
      </c>
      <c r="C673">
        <v>4000</v>
      </c>
      <c r="D673">
        <v>0.5</v>
      </c>
      <c r="E673">
        <v>63.823900000000002</v>
      </c>
      <c r="F673">
        <v>0.5</v>
      </c>
      <c r="G673">
        <v>33.029593435842898</v>
      </c>
    </row>
    <row r="674" spans="1:7" x14ac:dyDescent="0.25">
      <c r="A674">
        <v>25</v>
      </c>
      <c r="B674">
        <v>0</v>
      </c>
      <c r="C674">
        <v>4000</v>
      </c>
      <c r="D674">
        <v>0.5</v>
      </c>
      <c r="E674">
        <v>63.823900000000002</v>
      </c>
      <c r="F674">
        <v>0.5</v>
      </c>
      <c r="G674">
        <v>44.072176112367003</v>
      </c>
    </row>
    <row r="675" spans="1:7" x14ac:dyDescent="0.25">
      <c r="A675">
        <v>50</v>
      </c>
      <c r="B675">
        <v>0</v>
      </c>
      <c r="C675">
        <v>4000</v>
      </c>
      <c r="D675">
        <v>0.5</v>
      </c>
      <c r="E675">
        <v>63.823900000000002</v>
      </c>
      <c r="F675">
        <v>0.5</v>
      </c>
      <c r="G675">
        <v>52.803338013079497</v>
      </c>
    </row>
    <row r="676" spans="1:7" x14ac:dyDescent="0.25">
      <c r="A676">
        <v>100</v>
      </c>
      <c r="B676">
        <v>0</v>
      </c>
      <c r="C676">
        <v>4000</v>
      </c>
      <c r="D676">
        <v>0.5</v>
      </c>
      <c r="E676">
        <v>63.823900000000002</v>
      </c>
      <c r="F676">
        <v>0.5</v>
      </c>
      <c r="G676">
        <v>59.256292186711903</v>
      </c>
    </row>
    <row r="677" spans="1:7" x14ac:dyDescent="0.25">
      <c r="A677">
        <v>12.5</v>
      </c>
      <c r="B677">
        <v>500</v>
      </c>
      <c r="C677">
        <v>4000</v>
      </c>
      <c r="D677">
        <v>0.5</v>
      </c>
      <c r="E677">
        <v>63.823900000000002</v>
      </c>
      <c r="F677">
        <v>0.5</v>
      </c>
      <c r="G677">
        <v>34.320074218349603</v>
      </c>
    </row>
    <row r="678" spans="1:7" x14ac:dyDescent="0.25">
      <c r="A678">
        <v>25</v>
      </c>
      <c r="B678">
        <v>500</v>
      </c>
      <c r="C678">
        <v>4000</v>
      </c>
      <c r="D678">
        <v>0.5</v>
      </c>
      <c r="E678">
        <v>63.823900000000002</v>
      </c>
      <c r="F678">
        <v>0.5</v>
      </c>
      <c r="G678">
        <v>47.330819243168399</v>
      </c>
    </row>
    <row r="679" spans="1:7" x14ac:dyDescent="0.25">
      <c r="A679">
        <v>50</v>
      </c>
      <c r="B679">
        <v>500</v>
      </c>
      <c r="C679">
        <v>4000</v>
      </c>
      <c r="D679">
        <v>0.5</v>
      </c>
      <c r="E679">
        <v>63.823900000000002</v>
      </c>
      <c r="F679">
        <v>0.5</v>
      </c>
      <c r="G679">
        <v>56.930327161048403</v>
      </c>
    </row>
    <row r="680" spans="1:7" x14ac:dyDescent="0.25">
      <c r="A680">
        <v>100</v>
      </c>
      <c r="B680">
        <v>500</v>
      </c>
      <c r="C680">
        <v>4000</v>
      </c>
      <c r="D680">
        <v>0.5</v>
      </c>
      <c r="E680">
        <v>63.823900000000002</v>
      </c>
      <c r="F680">
        <v>0.5</v>
      </c>
      <c r="G680">
        <v>64.650183607596901</v>
      </c>
    </row>
    <row r="681" spans="1:7" x14ac:dyDescent="0.25">
      <c r="A681">
        <v>12.5</v>
      </c>
      <c r="B681">
        <v>1000</v>
      </c>
      <c r="C681">
        <v>4000</v>
      </c>
      <c r="D681">
        <v>0.5</v>
      </c>
      <c r="E681">
        <v>63.823900000000002</v>
      </c>
      <c r="F681">
        <v>0.5</v>
      </c>
      <c r="G681">
        <v>34.468817308152403</v>
      </c>
    </row>
    <row r="682" spans="1:7" x14ac:dyDescent="0.25">
      <c r="A682">
        <v>25</v>
      </c>
      <c r="B682">
        <v>1000</v>
      </c>
      <c r="C682">
        <v>4000</v>
      </c>
      <c r="D682">
        <v>0.5</v>
      </c>
      <c r="E682">
        <v>63.823900000000002</v>
      </c>
      <c r="F682">
        <v>0.5</v>
      </c>
      <c r="G682">
        <v>48.0934388474343</v>
      </c>
    </row>
    <row r="683" spans="1:7" x14ac:dyDescent="0.25">
      <c r="A683">
        <v>50</v>
      </c>
      <c r="B683">
        <v>1000</v>
      </c>
      <c r="C683">
        <v>4000</v>
      </c>
      <c r="D683">
        <v>0.5</v>
      </c>
      <c r="E683">
        <v>63.823900000000002</v>
      </c>
      <c r="F683">
        <v>0.5</v>
      </c>
      <c r="G683">
        <v>58.435567332523597</v>
      </c>
    </row>
    <row r="684" spans="1:7" x14ac:dyDescent="0.25">
      <c r="A684">
        <v>100</v>
      </c>
      <c r="B684">
        <v>1000</v>
      </c>
      <c r="C684">
        <v>4000</v>
      </c>
      <c r="D684">
        <v>0.5</v>
      </c>
      <c r="E684">
        <v>63.823900000000002</v>
      </c>
      <c r="F684">
        <v>0.5</v>
      </c>
      <c r="G684">
        <v>66.802771554685407</v>
      </c>
    </row>
    <row r="685" spans="1:7" x14ac:dyDescent="0.25">
      <c r="A685">
        <v>12.5</v>
      </c>
      <c r="B685">
        <v>2000</v>
      </c>
      <c r="C685">
        <v>4000</v>
      </c>
      <c r="D685">
        <v>0.5</v>
      </c>
      <c r="E685">
        <v>63.823900000000002</v>
      </c>
      <c r="F685">
        <v>0.5</v>
      </c>
      <c r="G685">
        <v>34.409933175718002</v>
      </c>
    </row>
    <row r="686" spans="1:7" x14ac:dyDescent="0.25">
      <c r="A686">
        <v>25</v>
      </c>
      <c r="B686">
        <v>2000</v>
      </c>
      <c r="C686">
        <v>4000</v>
      </c>
      <c r="D686">
        <v>0.5</v>
      </c>
      <c r="E686">
        <v>63.823900000000002</v>
      </c>
      <c r="F686">
        <v>0.5</v>
      </c>
      <c r="G686">
        <v>48.640224140018802</v>
      </c>
    </row>
    <row r="687" spans="1:7" x14ac:dyDescent="0.25">
      <c r="A687">
        <v>50</v>
      </c>
      <c r="B687">
        <v>2000</v>
      </c>
      <c r="C687">
        <v>4000</v>
      </c>
      <c r="D687">
        <v>0.5</v>
      </c>
      <c r="E687">
        <v>63.823900000000002</v>
      </c>
      <c r="F687">
        <v>0.5</v>
      </c>
      <c r="G687">
        <v>59.079090612506299</v>
      </c>
    </row>
    <row r="688" spans="1:7" x14ac:dyDescent="0.25">
      <c r="A688">
        <v>100</v>
      </c>
      <c r="B688">
        <v>2000</v>
      </c>
      <c r="C688">
        <v>4000</v>
      </c>
      <c r="D688">
        <v>0.5</v>
      </c>
      <c r="E688">
        <v>63.823900000000002</v>
      </c>
      <c r="F688">
        <v>0.5</v>
      </c>
      <c r="G688">
        <v>67.470388373192094</v>
      </c>
    </row>
    <row r="689" spans="1:7" x14ac:dyDescent="0.25">
      <c r="A689">
        <v>12.5</v>
      </c>
      <c r="B689">
        <v>0</v>
      </c>
      <c r="C689">
        <v>8000</v>
      </c>
      <c r="D689">
        <v>0.5</v>
      </c>
      <c r="E689">
        <v>63.823900000000002</v>
      </c>
      <c r="F689">
        <v>0.5</v>
      </c>
      <c r="G689">
        <v>36.365249145135401</v>
      </c>
    </row>
    <row r="690" spans="1:7" x14ac:dyDescent="0.25">
      <c r="A690">
        <v>25</v>
      </c>
      <c r="B690">
        <v>0</v>
      </c>
      <c r="C690">
        <v>8000</v>
      </c>
      <c r="D690">
        <v>0.5</v>
      </c>
      <c r="E690">
        <v>63.823900000000002</v>
      </c>
      <c r="F690">
        <v>0.5</v>
      </c>
      <c r="G690">
        <v>51.490778285868998</v>
      </c>
    </row>
    <row r="691" spans="1:7" x14ac:dyDescent="0.25">
      <c r="A691">
        <v>50</v>
      </c>
      <c r="B691">
        <v>0</v>
      </c>
      <c r="C691">
        <v>8000</v>
      </c>
      <c r="D691">
        <v>0.5</v>
      </c>
      <c r="E691">
        <v>63.823900000000002</v>
      </c>
      <c r="F691">
        <v>0.5</v>
      </c>
      <c r="G691">
        <v>62.501072835989099</v>
      </c>
    </row>
    <row r="692" spans="1:7" x14ac:dyDescent="0.25">
      <c r="A692">
        <v>100</v>
      </c>
      <c r="B692">
        <v>0</v>
      </c>
      <c r="C692">
        <v>8000</v>
      </c>
      <c r="D692">
        <v>0.5</v>
      </c>
      <c r="E692">
        <v>63.823900000000002</v>
      </c>
      <c r="F692">
        <v>0.5</v>
      </c>
      <c r="G692">
        <v>71.549920878665702</v>
      </c>
    </row>
    <row r="693" spans="1:7" x14ac:dyDescent="0.25">
      <c r="A693">
        <v>12.5</v>
      </c>
      <c r="B693">
        <v>500</v>
      </c>
      <c r="C693">
        <v>8000</v>
      </c>
      <c r="D693">
        <v>0.5</v>
      </c>
      <c r="E693">
        <v>63.823900000000002</v>
      </c>
      <c r="F693">
        <v>0.5</v>
      </c>
      <c r="G693">
        <v>36.00378743564</v>
      </c>
    </row>
    <row r="694" spans="1:7" x14ac:dyDescent="0.25">
      <c r="A694">
        <v>25</v>
      </c>
      <c r="B694">
        <v>500</v>
      </c>
      <c r="C694">
        <v>8000</v>
      </c>
      <c r="D694">
        <v>0.5</v>
      </c>
      <c r="E694">
        <v>63.823900000000002</v>
      </c>
      <c r="F694">
        <v>0.5</v>
      </c>
      <c r="G694">
        <v>52.1772135859215</v>
      </c>
    </row>
    <row r="695" spans="1:7" x14ac:dyDescent="0.25">
      <c r="A695">
        <v>50</v>
      </c>
      <c r="B695">
        <v>500</v>
      </c>
      <c r="C695">
        <v>8000</v>
      </c>
      <c r="D695">
        <v>0.5</v>
      </c>
      <c r="E695">
        <v>63.823900000000002</v>
      </c>
      <c r="F695">
        <v>0.5</v>
      </c>
      <c r="G695">
        <v>64.666194430615604</v>
      </c>
    </row>
    <row r="696" spans="1:7" x14ac:dyDescent="0.25">
      <c r="A696">
        <v>100</v>
      </c>
      <c r="B696">
        <v>500</v>
      </c>
      <c r="C696">
        <v>8000</v>
      </c>
      <c r="D696">
        <v>0.5</v>
      </c>
      <c r="E696">
        <v>63.823900000000002</v>
      </c>
      <c r="F696">
        <v>0.5</v>
      </c>
      <c r="G696">
        <v>74.479850503165807</v>
      </c>
    </row>
    <row r="697" spans="1:7" x14ac:dyDescent="0.25">
      <c r="A697">
        <v>12.5</v>
      </c>
      <c r="B697">
        <v>1000</v>
      </c>
      <c r="C697">
        <v>8000</v>
      </c>
      <c r="D697">
        <v>0.5</v>
      </c>
      <c r="E697">
        <v>63.823900000000002</v>
      </c>
      <c r="F697">
        <v>0.5</v>
      </c>
      <c r="G697">
        <v>35.928314201134299</v>
      </c>
    </row>
    <row r="698" spans="1:7" x14ac:dyDescent="0.25">
      <c r="A698">
        <v>25</v>
      </c>
      <c r="B698">
        <v>1000</v>
      </c>
      <c r="C698">
        <v>8000</v>
      </c>
      <c r="D698">
        <v>0.5</v>
      </c>
      <c r="E698">
        <v>63.823900000000002</v>
      </c>
      <c r="F698">
        <v>0.5</v>
      </c>
      <c r="G698">
        <v>52.705256172907099</v>
      </c>
    </row>
    <row r="699" spans="1:7" x14ac:dyDescent="0.25">
      <c r="A699">
        <v>50</v>
      </c>
      <c r="B699">
        <v>1000</v>
      </c>
      <c r="C699">
        <v>8000</v>
      </c>
      <c r="D699">
        <v>0.5</v>
      </c>
      <c r="E699">
        <v>63.823900000000002</v>
      </c>
      <c r="F699">
        <v>0.5</v>
      </c>
      <c r="G699">
        <v>65.397784505059207</v>
      </c>
    </row>
    <row r="700" spans="1:7" x14ac:dyDescent="0.25">
      <c r="A700">
        <v>100</v>
      </c>
      <c r="B700">
        <v>1000</v>
      </c>
      <c r="C700">
        <v>8000</v>
      </c>
      <c r="D700">
        <v>0.5</v>
      </c>
      <c r="E700">
        <v>63.823900000000002</v>
      </c>
      <c r="F700">
        <v>0.5</v>
      </c>
      <c r="G700">
        <v>75.491381910639404</v>
      </c>
    </row>
    <row r="701" spans="1:7" x14ac:dyDescent="0.25">
      <c r="A701">
        <v>12.5</v>
      </c>
      <c r="B701">
        <v>2000</v>
      </c>
      <c r="C701">
        <v>8000</v>
      </c>
      <c r="D701">
        <v>0.5</v>
      </c>
      <c r="E701">
        <v>63.823900000000002</v>
      </c>
      <c r="F701">
        <v>0.5</v>
      </c>
      <c r="G701">
        <v>35.730968926149799</v>
      </c>
    </row>
    <row r="702" spans="1:7" x14ac:dyDescent="0.25">
      <c r="A702">
        <v>25</v>
      </c>
      <c r="B702">
        <v>2000</v>
      </c>
      <c r="C702">
        <v>8000</v>
      </c>
      <c r="D702">
        <v>0.5</v>
      </c>
      <c r="E702">
        <v>63.823900000000002</v>
      </c>
      <c r="F702">
        <v>0.5</v>
      </c>
      <c r="G702">
        <v>53.013424406351703</v>
      </c>
    </row>
    <row r="703" spans="1:7" x14ac:dyDescent="0.25">
      <c r="A703">
        <v>50</v>
      </c>
      <c r="B703">
        <v>2000</v>
      </c>
      <c r="C703">
        <v>8000</v>
      </c>
      <c r="D703">
        <v>0.5</v>
      </c>
      <c r="E703">
        <v>63.823900000000002</v>
      </c>
      <c r="F703">
        <v>0.5</v>
      </c>
      <c r="G703">
        <v>65.7839375183448</v>
      </c>
    </row>
    <row r="704" spans="1:7" x14ac:dyDescent="0.25">
      <c r="A704">
        <v>100</v>
      </c>
      <c r="B704">
        <v>2000</v>
      </c>
      <c r="C704">
        <v>8000</v>
      </c>
      <c r="D704">
        <v>0.5</v>
      </c>
      <c r="E704">
        <v>63.823900000000002</v>
      </c>
      <c r="F704">
        <v>0.5</v>
      </c>
      <c r="G704">
        <v>76.041978026877601</v>
      </c>
    </row>
    <row r="705" spans="1:7" x14ac:dyDescent="0.25">
      <c r="A705">
        <v>12.5</v>
      </c>
      <c r="B705">
        <v>0</v>
      </c>
      <c r="C705">
        <v>0</v>
      </c>
      <c r="D705">
        <v>1</v>
      </c>
      <c r="E705">
        <v>63.823900000000002</v>
      </c>
      <c r="F705">
        <v>0.5</v>
      </c>
      <c r="G705">
        <v>14.870921027451701</v>
      </c>
    </row>
    <row r="706" spans="1:7" x14ac:dyDescent="0.25">
      <c r="A706">
        <v>25</v>
      </c>
      <c r="B706">
        <v>0</v>
      </c>
      <c r="C706">
        <v>0</v>
      </c>
      <c r="D706">
        <v>1</v>
      </c>
      <c r="E706">
        <v>63.823900000000002</v>
      </c>
      <c r="F706">
        <v>0.5</v>
      </c>
      <c r="G706">
        <v>20.149895641796199</v>
      </c>
    </row>
    <row r="707" spans="1:7" x14ac:dyDescent="0.25">
      <c r="A707">
        <v>50</v>
      </c>
      <c r="B707">
        <v>0</v>
      </c>
      <c r="C707">
        <v>0</v>
      </c>
      <c r="D707">
        <v>1</v>
      </c>
      <c r="E707">
        <v>63.823900000000002</v>
      </c>
      <c r="F707">
        <v>0.5</v>
      </c>
      <c r="G707">
        <v>25.110301712774199</v>
      </c>
    </row>
    <row r="708" spans="1:7" x14ac:dyDescent="0.25">
      <c r="A708">
        <v>100</v>
      </c>
      <c r="B708">
        <v>0</v>
      </c>
      <c r="C708">
        <v>0</v>
      </c>
      <c r="D708">
        <v>1</v>
      </c>
      <c r="E708">
        <v>63.823900000000002</v>
      </c>
      <c r="F708">
        <v>0.5</v>
      </c>
      <c r="G708">
        <v>30.070114270244499</v>
      </c>
    </row>
    <row r="709" spans="1:7" x14ac:dyDescent="0.25">
      <c r="A709">
        <v>12.5</v>
      </c>
      <c r="B709">
        <v>500</v>
      </c>
      <c r="C709">
        <v>0</v>
      </c>
      <c r="D709">
        <v>1</v>
      </c>
      <c r="E709">
        <v>63.823900000000002</v>
      </c>
      <c r="F709">
        <v>0.5</v>
      </c>
      <c r="G709">
        <v>16.474056446434499</v>
      </c>
    </row>
    <row r="710" spans="1:7" x14ac:dyDescent="0.25">
      <c r="A710">
        <v>25</v>
      </c>
      <c r="B710">
        <v>500</v>
      </c>
      <c r="C710">
        <v>0</v>
      </c>
      <c r="D710">
        <v>1</v>
      </c>
      <c r="E710">
        <v>63.823900000000002</v>
      </c>
      <c r="F710">
        <v>0.5</v>
      </c>
      <c r="G710">
        <v>24.803520568555601</v>
      </c>
    </row>
    <row r="711" spans="1:7" x14ac:dyDescent="0.25">
      <c r="A711">
        <v>50</v>
      </c>
      <c r="B711">
        <v>500</v>
      </c>
      <c r="C711">
        <v>0</v>
      </c>
      <c r="D711">
        <v>1</v>
      </c>
      <c r="E711">
        <v>63.823900000000002</v>
      </c>
      <c r="F711">
        <v>0.5</v>
      </c>
      <c r="G711">
        <v>31.4570461369178</v>
      </c>
    </row>
    <row r="712" spans="1:7" x14ac:dyDescent="0.25">
      <c r="A712">
        <v>100</v>
      </c>
      <c r="B712">
        <v>500</v>
      </c>
      <c r="C712">
        <v>0</v>
      </c>
      <c r="D712">
        <v>1</v>
      </c>
      <c r="E712">
        <v>63.823900000000002</v>
      </c>
      <c r="F712">
        <v>0.5</v>
      </c>
      <c r="G712">
        <v>37.6022308092492</v>
      </c>
    </row>
    <row r="713" spans="1:7" x14ac:dyDescent="0.25">
      <c r="A713">
        <v>12.5</v>
      </c>
      <c r="B713">
        <v>1000</v>
      </c>
      <c r="C713">
        <v>0</v>
      </c>
      <c r="D713">
        <v>1</v>
      </c>
      <c r="E713">
        <v>63.823900000000002</v>
      </c>
      <c r="F713">
        <v>0.5</v>
      </c>
      <c r="G713">
        <v>16.641522244060099</v>
      </c>
    </row>
    <row r="714" spans="1:7" x14ac:dyDescent="0.25">
      <c r="A714">
        <v>25</v>
      </c>
      <c r="B714">
        <v>1000</v>
      </c>
      <c r="C714">
        <v>0</v>
      </c>
      <c r="D714">
        <v>1</v>
      </c>
      <c r="E714">
        <v>63.823900000000002</v>
      </c>
      <c r="F714">
        <v>0.5</v>
      </c>
      <c r="G714">
        <v>25.617111000569899</v>
      </c>
    </row>
    <row r="715" spans="1:7" x14ac:dyDescent="0.25">
      <c r="A715">
        <v>50</v>
      </c>
      <c r="B715">
        <v>1000</v>
      </c>
      <c r="C715">
        <v>0</v>
      </c>
      <c r="D715">
        <v>1</v>
      </c>
      <c r="E715">
        <v>63.823900000000002</v>
      </c>
      <c r="F715">
        <v>0.5</v>
      </c>
      <c r="G715">
        <v>32.534834929332398</v>
      </c>
    </row>
    <row r="716" spans="1:7" x14ac:dyDescent="0.25">
      <c r="A716">
        <v>100</v>
      </c>
      <c r="B716">
        <v>1000</v>
      </c>
      <c r="C716">
        <v>0</v>
      </c>
      <c r="D716">
        <v>1</v>
      </c>
      <c r="E716">
        <v>63.823900000000002</v>
      </c>
      <c r="F716">
        <v>0.5</v>
      </c>
      <c r="G716">
        <v>38.914578023064301</v>
      </c>
    </row>
    <row r="717" spans="1:7" x14ac:dyDescent="0.25">
      <c r="A717">
        <v>12.5</v>
      </c>
      <c r="B717">
        <v>2000</v>
      </c>
      <c r="C717">
        <v>0</v>
      </c>
      <c r="D717">
        <v>1</v>
      </c>
      <c r="E717">
        <v>63.823900000000002</v>
      </c>
      <c r="F717">
        <v>0.5</v>
      </c>
      <c r="G717">
        <v>16.686143144999399</v>
      </c>
    </row>
    <row r="718" spans="1:7" x14ac:dyDescent="0.25">
      <c r="A718">
        <v>25</v>
      </c>
      <c r="B718">
        <v>2000</v>
      </c>
      <c r="C718">
        <v>0</v>
      </c>
      <c r="D718">
        <v>1</v>
      </c>
      <c r="E718">
        <v>63.823900000000002</v>
      </c>
      <c r="F718">
        <v>0.5</v>
      </c>
      <c r="G718">
        <v>25.957555469313899</v>
      </c>
    </row>
    <row r="719" spans="1:7" x14ac:dyDescent="0.25">
      <c r="A719">
        <v>50</v>
      </c>
      <c r="B719">
        <v>2000</v>
      </c>
      <c r="C719">
        <v>0</v>
      </c>
      <c r="D719">
        <v>1</v>
      </c>
      <c r="E719">
        <v>63.823900000000002</v>
      </c>
      <c r="F719">
        <v>0.5</v>
      </c>
      <c r="G719">
        <v>33.167571413861999</v>
      </c>
    </row>
    <row r="720" spans="1:7" x14ac:dyDescent="0.25">
      <c r="A720">
        <v>100</v>
      </c>
      <c r="B720">
        <v>2000</v>
      </c>
      <c r="C720">
        <v>0</v>
      </c>
      <c r="D720">
        <v>1</v>
      </c>
      <c r="E720">
        <v>63.823900000000002</v>
      </c>
      <c r="F720">
        <v>0.5</v>
      </c>
      <c r="G720">
        <v>39.8062101720407</v>
      </c>
    </row>
    <row r="721" spans="1:7" x14ac:dyDescent="0.25">
      <c r="A721">
        <v>12.5</v>
      </c>
      <c r="B721">
        <v>0</v>
      </c>
      <c r="C721">
        <v>2000</v>
      </c>
      <c r="D721">
        <v>1</v>
      </c>
      <c r="E721">
        <v>63.823900000000002</v>
      </c>
      <c r="F721">
        <v>0.5</v>
      </c>
      <c r="G721">
        <v>20.6254671162243</v>
      </c>
    </row>
    <row r="722" spans="1:7" x14ac:dyDescent="0.25">
      <c r="A722">
        <v>25</v>
      </c>
      <c r="B722">
        <v>0</v>
      </c>
      <c r="C722">
        <v>2000</v>
      </c>
      <c r="D722">
        <v>1</v>
      </c>
      <c r="E722">
        <v>63.823900000000002</v>
      </c>
      <c r="F722">
        <v>0.5</v>
      </c>
      <c r="G722">
        <v>28.088474748806998</v>
      </c>
    </row>
    <row r="723" spans="1:7" x14ac:dyDescent="0.25">
      <c r="A723">
        <v>50</v>
      </c>
      <c r="B723">
        <v>0</v>
      </c>
      <c r="C723">
        <v>2000</v>
      </c>
      <c r="D723">
        <v>1</v>
      </c>
      <c r="E723">
        <v>63.823900000000002</v>
      </c>
      <c r="F723">
        <v>0.5</v>
      </c>
      <c r="G723">
        <v>34.695566396756597</v>
      </c>
    </row>
    <row r="724" spans="1:7" x14ac:dyDescent="0.25">
      <c r="A724">
        <v>100</v>
      </c>
      <c r="B724">
        <v>0</v>
      </c>
      <c r="C724">
        <v>2000</v>
      </c>
      <c r="D724">
        <v>1</v>
      </c>
      <c r="E724">
        <v>63.823900000000002</v>
      </c>
      <c r="F724">
        <v>0.5</v>
      </c>
      <c r="G724">
        <v>40.292440062372201</v>
      </c>
    </row>
    <row r="725" spans="1:7" x14ac:dyDescent="0.25">
      <c r="A725">
        <v>12.5</v>
      </c>
      <c r="B725">
        <v>500</v>
      </c>
      <c r="C725">
        <v>2000</v>
      </c>
      <c r="D725">
        <v>1</v>
      </c>
      <c r="E725">
        <v>63.823900000000002</v>
      </c>
      <c r="F725">
        <v>0.5</v>
      </c>
      <c r="G725">
        <v>22.896899487783799</v>
      </c>
    </row>
    <row r="726" spans="1:7" x14ac:dyDescent="0.25">
      <c r="A726">
        <v>25</v>
      </c>
      <c r="B726">
        <v>500</v>
      </c>
      <c r="C726">
        <v>2000</v>
      </c>
      <c r="D726">
        <v>1</v>
      </c>
      <c r="E726">
        <v>63.823900000000002</v>
      </c>
      <c r="F726">
        <v>0.5</v>
      </c>
      <c r="G726">
        <v>32.733092859755203</v>
      </c>
    </row>
    <row r="727" spans="1:7" x14ac:dyDescent="0.25">
      <c r="A727">
        <v>50</v>
      </c>
      <c r="B727">
        <v>500</v>
      </c>
      <c r="C727">
        <v>2000</v>
      </c>
      <c r="D727">
        <v>1</v>
      </c>
      <c r="E727">
        <v>63.823900000000002</v>
      </c>
      <c r="F727">
        <v>0.5</v>
      </c>
      <c r="G727">
        <v>40.457960130499501</v>
      </c>
    </row>
    <row r="728" spans="1:7" x14ac:dyDescent="0.25">
      <c r="A728">
        <v>100</v>
      </c>
      <c r="B728">
        <v>500</v>
      </c>
      <c r="C728">
        <v>2000</v>
      </c>
      <c r="D728">
        <v>1</v>
      </c>
      <c r="E728">
        <v>63.823900000000002</v>
      </c>
      <c r="F728">
        <v>0.5</v>
      </c>
      <c r="G728">
        <v>47.028291626481597</v>
      </c>
    </row>
    <row r="729" spans="1:7" x14ac:dyDescent="0.25">
      <c r="A729">
        <v>12.5</v>
      </c>
      <c r="B729">
        <v>1000</v>
      </c>
      <c r="C729">
        <v>2000</v>
      </c>
      <c r="D729">
        <v>1</v>
      </c>
      <c r="E729">
        <v>63.823900000000002</v>
      </c>
      <c r="F729">
        <v>0.5</v>
      </c>
      <c r="G729">
        <v>23.132680335149601</v>
      </c>
    </row>
    <row r="730" spans="1:7" x14ac:dyDescent="0.25">
      <c r="A730">
        <v>25</v>
      </c>
      <c r="B730">
        <v>1000</v>
      </c>
      <c r="C730">
        <v>2000</v>
      </c>
      <c r="D730">
        <v>1</v>
      </c>
      <c r="E730">
        <v>63.823900000000002</v>
      </c>
      <c r="F730">
        <v>0.5</v>
      </c>
      <c r="G730">
        <v>33.388986036334501</v>
      </c>
    </row>
    <row r="731" spans="1:7" x14ac:dyDescent="0.25">
      <c r="A731">
        <v>50</v>
      </c>
      <c r="B731">
        <v>1000</v>
      </c>
      <c r="C731">
        <v>2000</v>
      </c>
      <c r="D731">
        <v>1</v>
      </c>
      <c r="E731">
        <v>63.823900000000002</v>
      </c>
      <c r="F731">
        <v>0.5</v>
      </c>
      <c r="G731">
        <v>41.583732105787</v>
      </c>
    </row>
    <row r="732" spans="1:7" x14ac:dyDescent="0.25">
      <c r="A732">
        <v>100</v>
      </c>
      <c r="B732">
        <v>1000</v>
      </c>
      <c r="C732">
        <v>2000</v>
      </c>
      <c r="D732">
        <v>1</v>
      </c>
      <c r="E732">
        <v>63.823900000000002</v>
      </c>
      <c r="F732">
        <v>0.5</v>
      </c>
      <c r="G732">
        <v>48.453547867727103</v>
      </c>
    </row>
    <row r="733" spans="1:7" x14ac:dyDescent="0.25">
      <c r="A733">
        <v>12.5</v>
      </c>
      <c r="B733">
        <v>2000</v>
      </c>
      <c r="C733">
        <v>2000</v>
      </c>
      <c r="D733">
        <v>1</v>
      </c>
      <c r="E733">
        <v>63.823900000000002</v>
      </c>
      <c r="F733">
        <v>0.5</v>
      </c>
      <c r="G733">
        <v>23.181880042099301</v>
      </c>
    </row>
    <row r="734" spans="1:7" x14ac:dyDescent="0.25">
      <c r="A734">
        <v>25</v>
      </c>
      <c r="B734">
        <v>2000</v>
      </c>
      <c r="C734">
        <v>2000</v>
      </c>
      <c r="D734">
        <v>1</v>
      </c>
      <c r="E734">
        <v>63.823900000000002</v>
      </c>
      <c r="F734">
        <v>0.5</v>
      </c>
      <c r="G734">
        <v>33.8535731137735</v>
      </c>
    </row>
    <row r="735" spans="1:7" x14ac:dyDescent="0.25">
      <c r="A735">
        <v>50</v>
      </c>
      <c r="B735">
        <v>2000</v>
      </c>
      <c r="C735">
        <v>2000</v>
      </c>
      <c r="D735">
        <v>1</v>
      </c>
      <c r="E735">
        <v>63.823900000000002</v>
      </c>
      <c r="F735">
        <v>0.5</v>
      </c>
      <c r="G735">
        <v>42.175273316938302</v>
      </c>
    </row>
    <row r="736" spans="1:7" x14ac:dyDescent="0.25">
      <c r="A736">
        <v>100</v>
      </c>
      <c r="B736">
        <v>2000</v>
      </c>
      <c r="C736">
        <v>2000</v>
      </c>
      <c r="D736">
        <v>1</v>
      </c>
      <c r="E736">
        <v>63.823900000000002</v>
      </c>
      <c r="F736">
        <v>0.5</v>
      </c>
      <c r="G736">
        <v>49.112220675049699</v>
      </c>
    </row>
    <row r="737" spans="1:7" x14ac:dyDescent="0.25">
      <c r="A737">
        <v>12.5</v>
      </c>
      <c r="B737">
        <v>0</v>
      </c>
      <c r="C737">
        <v>4000</v>
      </c>
      <c r="D737">
        <v>1</v>
      </c>
      <c r="E737">
        <v>63.823900000000002</v>
      </c>
      <c r="F737">
        <v>0.5</v>
      </c>
      <c r="G737">
        <v>23.4499740342631</v>
      </c>
    </row>
    <row r="738" spans="1:7" x14ac:dyDescent="0.25">
      <c r="A738">
        <v>25</v>
      </c>
      <c r="B738">
        <v>0</v>
      </c>
      <c r="C738">
        <v>4000</v>
      </c>
      <c r="D738">
        <v>1</v>
      </c>
      <c r="E738">
        <v>63.823900000000002</v>
      </c>
      <c r="F738">
        <v>0.5</v>
      </c>
      <c r="G738">
        <v>34.149095098458503</v>
      </c>
    </row>
    <row r="739" spans="1:7" x14ac:dyDescent="0.25">
      <c r="A739">
        <v>50</v>
      </c>
      <c r="B739">
        <v>0</v>
      </c>
      <c r="C739">
        <v>4000</v>
      </c>
      <c r="D739">
        <v>1</v>
      </c>
      <c r="E739">
        <v>63.823900000000002</v>
      </c>
      <c r="F739">
        <v>0.5</v>
      </c>
      <c r="G739">
        <v>42.244179864896303</v>
      </c>
    </row>
    <row r="740" spans="1:7" x14ac:dyDescent="0.25">
      <c r="A740">
        <v>100</v>
      </c>
      <c r="B740">
        <v>0</v>
      </c>
      <c r="C740">
        <v>4000</v>
      </c>
      <c r="D740">
        <v>1</v>
      </c>
      <c r="E740">
        <v>63.823900000000002</v>
      </c>
      <c r="F740">
        <v>0.5</v>
      </c>
      <c r="G740">
        <v>49.123528649820997</v>
      </c>
    </row>
    <row r="741" spans="1:7" x14ac:dyDescent="0.25">
      <c r="A741">
        <v>12.5</v>
      </c>
      <c r="B741">
        <v>500</v>
      </c>
      <c r="C741">
        <v>4000</v>
      </c>
      <c r="D741">
        <v>1</v>
      </c>
      <c r="E741">
        <v>63.823900000000002</v>
      </c>
      <c r="F741">
        <v>0.5</v>
      </c>
      <c r="G741">
        <v>24.079724670353201</v>
      </c>
    </row>
    <row r="742" spans="1:7" x14ac:dyDescent="0.25">
      <c r="A742">
        <v>25</v>
      </c>
      <c r="B742">
        <v>500</v>
      </c>
      <c r="C742">
        <v>4000</v>
      </c>
      <c r="D742">
        <v>1</v>
      </c>
      <c r="E742">
        <v>63.823900000000002</v>
      </c>
      <c r="F742">
        <v>0.5</v>
      </c>
      <c r="G742">
        <v>36.827317425026898</v>
      </c>
    </row>
    <row r="743" spans="1:7" x14ac:dyDescent="0.25">
      <c r="A743">
        <v>50</v>
      </c>
      <c r="B743">
        <v>500</v>
      </c>
      <c r="C743">
        <v>4000</v>
      </c>
      <c r="D743">
        <v>1</v>
      </c>
      <c r="E743">
        <v>63.823900000000002</v>
      </c>
      <c r="F743">
        <v>0.5</v>
      </c>
      <c r="G743">
        <v>46.323818920125099</v>
      </c>
    </row>
    <row r="744" spans="1:7" x14ac:dyDescent="0.25">
      <c r="A744">
        <v>100</v>
      </c>
      <c r="B744">
        <v>500</v>
      </c>
      <c r="C744">
        <v>4000</v>
      </c>
      <c r="D744">
        <v>1</v>
      </c>
      <c r="E744">
        <v>63.823900000000002</v>
      </c>
      <c r="F744">
        <v>0.5</v>
      </c>
      <c r="G744">
        <v>54.128673826783597</v>
      </c>
    </row>
    <row r="745" spans="1:7" x14ac:dyDescent="0.25">
      <c r="A745">
        <v>12.5</v>
      </c>
      <c r="B745">
        <v>1000</v>
      </c>
      <c r="C745">
        <v>4000</v>
      </c>
      <c r="D745">
        <v>1</v>
      </c>
      <c r="E745">
        <v>63.823900000000002</v>
      </c>
      <c r="F745">
        <v>0.5</v>
      </c>
      <c r="G745">
        <v>24.091511936219501</v>
      </c>
    </row>
    <row r="746" spans="1:7" x14ac:dyDescent="0.25">
      <c r="A746">
        <v>25</v>
      </c>
      <c r="B746">
        <v>1000</v>
      </c>
      <c r="C746">
        <v>4000</v>
      </c>
      <c r="D746">
        <v>1</v>
      </c>
      <c r="E746">
        <v>63.823900000000002</v>
      </c>
      <c r="F746">
        <v>0.5</v>
      </c>
      <c r="G746">
        <v>37.326177570023901</v>
      </c>
    </row>
    <row r="747" spans="1:7" x14ac:dyDescent="0.25">
      <c r="A747">
        <v>50</v>
      </c>
      <c r="B747">
        <v>1000</v>
      </c>
      <c r="C747">
        <v>4000</v>
      </c>
      <c r="D747">
        <v>1</v>
      </c>
      <c r="E747">
        <v>63.823900000000002</v>
      </c>
      <c r="F747">
        <v>0.5</v>
      </c>
      <c r="G747">
        <v>47.182893580883501</v>
      </c>
    </row>
    <row r="748" spans="1:7" x14ac:dyDescent="0.25">
      <c r="A748">
        <v>100</v>
      </c>
      <c r="B748">
        <v>1000</v>
      </c>
      <c r="C748">
        <v>4000</v>
      </c>
      <c r="D748">
        <v>1</v>
      </c>
      <c r="E748">
        <v>63.823900000000002</v>
      </c>
      <c r="F748">
        <v>0.5</v>
      </c>
      <c r="G748">
        <v>55.405236780596397</v>
      </c>
    </row>
    <row r="749" spans="1:7" x14ac:dyDescent="0.25">
      <c r="A749">
        <v>12.5</v>
      </c>
      <c r="B749">
        <v>2000</v>
      </c>
      <c r="C749">
        <v>4000</v>
      </c>
      <c r="D749">
        <v>1</v>
      </c>
      <c r="E749">
        <v>63.823900000000002</v>
      </c>
      <c r="F749">
        <v>0.5</v>
      </c>
      <c r="G749">
        <v>23.952347458456899</v>
      </c>
    </row>
    <row r="750" spans="1:7" x14ac:dyDescent="0.25">
      <c r="A750">
        <v>25</v>
      </c>
      <c r="B750">
        <v>2000</v>
      </c>
      <c r="C750">
        <v>4000</v>
      </c>
      <c r="D750">
        <v>1</v>
      </c>
      <c r="E750">
        <v>63.823900000000002</v>
      </c>
      <c r="F750">
        <v>0.5</v>
      </c>
      <c r="G750">
        <v>37.6441462358707</v>
      </c>
    </row>
    <row r="751" spans="1:7" x14ac:dyDescent="0.25">
      <c r="A751">
        <v>50</v>
      </c>
      <c r="B751">
        <v>2000</v>
      </c>
      <c r="C751">
        <v>4000</v>
      </c>
      <c r="D751">
        <v>1</v>
      </c>
      <c r="E751">
        <v>63.823900000000002</v>
      </c>
      <c r="F751">
        <v>0.5</v>
      </c>
      <c r="G751">
        <v>47.632619121638797</v>
      </c>
    </row>
    <row r="752" spans="1:7" x14ac:dyDescent="0.25">
      <c r="A752">
        <v>100</v>
      </c>
      <c r="B752">
        <v>2000</v>
      </c>
      <c r="C752">
        <v>4000</v>
      </c>
      <c r="D752">
        <v>1</v>
      </c>
      <c r="E752">
        <v>63.823900000000002</v>
      </c>
      <c r="F752">
        <v>0.5</v>
      </c>
      <c r="G752">
        <v>55.938239489154199</v>
      </c>
    </row>
    <row r="753" spans="1:7" x14ac:dyDescent="0.25">
      <c r="A753">
        <v>12.5</v>
      </c>
      <c r="B753">
        <v>0</v>
      </c>
      <c r="C753">
        <v>8000</v>
      </c>
      <c r="D753">
        <v>1</v>
      </c>
      <c r="E753">
        <v>63.823900000000002</v>
      </c>
      <c r="F753">
        <v>0.5</v>
      </c>
      <c r="G753">
        <v>24.747378594493298</v>
      </c>
    </row>
    <row r="754" spans="1:7" x14ac:dyDescent="0.25">
      <c r="A754">
        <v>25</v>
      </c>
      <c r="B754">
        <v>0</v>
      </c>
      <c r="C754">
        <v>8000</v>
      </c>
      <c r="D754">
        <v>1</v>
      </c>
      <c r="E754">
        <v>63.823900000000002</v>
      </c>
      <c r="F754">
        <v>0.5</v>
      </c>
      <c r="G754">
        <v>41.234617120429597</v>
      </c>
    </row>
    <row r="755" spans="1:7" x14ac:dyDescent="0.25">
      <c r="A755">
        <v>50</v>
      </c>
      <c r="B755">
        <v>0</v>
      </c>
      <c r="C755">
        <v>8000</v>
      </c>
      <c r="D755">
        <v>1</v>
      </c>
      <c r="E755">
        <v>63.823900000000002</v>
      </c>
      <c r="F755">
        <v>0.5</v>
      </c>
      <c r="G755">
        <v>53.322041559767897</v>
      </c>
    </row>
    <row r="756" spans="1:7" x14ac:dyDescent="0.25">
      <c r="A756">
        <v>100</v>
      </c>
      <c r="B756">
        <v>0</v>
      </c>
      <c r="C756">
        <v>8000</v>
      </c>
      <c r="D756">
        <v>1</v>
      </c>
      <c r="E756">
        <v>63.823900000000002</v>
      </c>
      <c r="F756">
        <v>0.5</v>
      </c>
      <c r="G756">
        <v>62.324381602638901</v>
      </c>
    </row>
    <row r="757" spans="1:7" x14ac:dyDescent="0.25">
      <c r="A757">
        <v>12.5</v>
      </c>
      <c r="B757">
        <v>500</v>
      </c>
      <c r="C757">
        <v>8000</v>
      </c>
      <c r="D757">
        <v>1</v>
      </c>
      <c r="E757">
        <v>63.823900000000002</v>
      </c>
      <c r="F757">
        <v>0.5</v>
      </c>
      <c r="G757">
        <v>24.499073512590101</v>
      </c>
    </row>
    <row r="758" spans="1:7" x14ac:dyDescent="0.25">
      <c r="A758">
        <v>25</v>
      </c>
      <c r="B758">
        <v>500</v>
      </c>
      <c r="C758">
        <v>8000</v>
      </c>
      <c r="D758">
        <v>1</v>
      </c>
      <c r="E758">
        <v>63.823900000000002</v>
      </c>
      <c r="F758">
        <v>0.5</v>
      </c>
      <c r="G758">
        <v>41.9988550673636</v>
      </c>
    </row>
    <row r="759" spans="1:7" x14ac:dyDescent="0.25">
      <c r="A759">
        <v>50</v>
      </c>
      <c r="B759">
        <v>500</v>
      </c>
      <c r="C759">
        <v>8000</v>
      </c>
      <c r="D759">
        <v>1</v>
      </c>
      <c r="E759">
        <v>63.823900000000002</v>
      </c>
      <c r="F759">
        <v>0.5</v>
      </c>
      <c r="G759">
        <v>54.999404346623301</v>
      </c>
    </row>
    <row r="760" spans="1:7" x14ac:dyDescent="0.25">
      <c r="A760">
        <v>100</v>
      </c>
      <c r="B760">
        <v>500</v>
      </c>
      <c r="C760">
        <v>8000</v>
      </c>
      <c r="D760">
        <v>1</v>
      </c>
      <c r="E760">
        <v>63.823900000000002</v>
      </c>
      <c r="F760">
        <v>0.5</v>
      </c>
      <c r="G760">
        <v>64.772093437462104</v>
      </c>
    </row>
    <row r="761" spans="1:7" x14ac:dyDescent="0.25">
      <c r="A761">
        <v>12.5</v>
      </c>
      <c r="B761">
        <v>1000</v>
      </c>
      <c r="C761">
        <v>8000</v>
      </c>
      <c r="D761">
        <v>1</v>
      </c>
      <c r="E761">
        <v>63.823900000000002</v>
      </c>
      <c r="F761">
        <v>0.5</v>
      </c>
      <c r="G761">
        <v>24.478598471159799</v>
      </c>
    </row>
    <row r="762" spans="1:7" x14ac:dyDescent="0.25">
      <c r="A762">
        <v>25</v>
      </c>
      <c r="B762">
        <v>1000</v>
      </c>
      <c r="C762">
        <v>8000</v>
      </c>
      <c r="D762">
        <v>1</v>
      </c>
      <c r="E762">
        <v>63.823900000000002</v>
      </c>
      <c r="F762">
        <v>0.5</v>
      </c>
      <c r="G762">
        <v>42.160406924201098</v>
      </c>
    </row>
    <row r="763" spans="1:7" x14ac:dyDescent="0.25">
      <c r="A763">
        <v>50</v>
      </c>
      <c r="B763">
        <v>1000</v>
      </c>
      <c r="C763">
        <v>8000</v>
      </c>
      <c r="D763">
        <v>1</v>
      </c>
      <c r="E763">
        <v>63.823900000000002</v>
      </c>
      <c r="F763">
        <v>0.5</v>
      </c>
      <c r="G763">
        <v>55.645375029838</v>
      </c>
    </row>
    <row r="764" spans="1:7" x14ac:dyDescent="0.25">
      <c r="A764">
        <v>100</v>
      </c>
      <c r="B764">
        <v>1000</v>
      </c>
      <c r="C764">
        <v>8000</v>
      </c>
      <c r="D764">
        <v>1</v>
      </c>
      <c r="E764">
        <v>63.823900000000002</v>
      </c>
      <c r="F764">
        <v>0.5</v>
      </c>
      <c r="G764">
        <v>65.750970389241104</v>
      </c>
    </row>
    <row r="765" spans="1:7" x14ac:dyDescent="0.25">
      <c r="A765">
        <v>12.5</v>
      </c>
      <c r="B765">
        <v>2000</v>
      </c>
      <c r="C765">
        <v>8000</v>
      </c>
      <c r="D765">
        <v>1</v>
      </c>
      <c r="E765">
        <v>63.823900000000002</v>
      </c>
      <c r="F765">
        <v>0.5</v>
      </c>
      <c r="G765">
        <v>24.362176623123499</v>
      </c>
    </row>
    <row r="766" spans="1:7" x14ac:dyDescent="0.25">
      <c r="A766">
        <v>25</v>
      </c>
      <c r="B766">
        <v>2000</v>
      </c>
      <c r="C766">
        <v>8000</v>
      </c>
      <c r="D766">
        <v>1</v>
      </c>
      <c r="E766">
        <v>63.823900000000002</v>
      </c>
      <c r="F766">
        <v>0.5</v>
      </c>
      <c r="G766">
        <v>42.260666649456198</v>
      </c>
    </row>
    <row r="767" spans="1:7" x14ac:dyDescent="0.25">
      <c r="A767">
        <v>50</v>
      </c>
      <c r="B767">
        <v>2000</v>
      </c>
      <c r="C767">
        <v>8000</v>
      </c>
      <c r="D767">
        <v>1</v>
      </c>
      <c r="E767">
        <v>63.823900000000002</v>
      </c>
      <c r="F767">
        <v>0.5</v>
      </c>
      <c r="G767">
        <v>55.973556806885298</v>
      </c>
    </row>
    <row r="768" spans="1:7" x14ac:dyDescent="0.25">
      <c r="A768">
        <v>100</v>
      </c>
      <c r="B768">
        <v>2000</v>
      </c>
      <c r="C768">
        <v>8000</v>
      </c>
      <c r="D768">
        <v>1</v>
      </c>
      <c r="E768">
        <v>63.823900000000002</v>
      </c>
      <c r="F768">
        <v>0.5</v>
      </c>
      <c r="G768">
        <v>66.092487710217497</v>
      </c>
    </row>
    <row r="769" spans="1:7" x14ac:dyDescent="0.25">
      <c r="A769">
        <v>12.5</v>
      </c>
      <c r="B769">
        <v>0</v>
      </c>
      <c r="C769">
        <v>0</v>
      </c>
      <c r="D769">
        <v>0</v>
      </c>
      <c r="E769">
        <v>16.11</v>
      </c>
      <c r="F769">
        <v>1</v>
      </c>
      <c r="G769">
        <v>3.5262780542112901</v>
      </c>
    </row>
    <row r="770" spans="1:7" x14ac:dyDescent="0.25">
      <c r="A770">
        <v>25</v>
      </c>
      <c r="B770">
        <v>0</v>
      </c>
      <c r="C770">
        <v>0</v>
      </c>
      <c r="D770">
        <v>0</v>
      </c>
      <c r="E770">
        <v>16.11</v>
      </c>
      <c r="F770">
        <v>1</v>
      </c>
      <c r="G770">
        <v>7.40362400639839</v>
      </c>
    </row>
    <row r="771" spans="1:7" x14ac:dyDescent="0.25">
      <c r="A771">
        <v>50</v>
      </c>
      <c r="B771">
        <v>0</v>
      </c>
      <c r="C771">
        <v>0</v>
      </c>
      <c r="D771">
        <v>0</v>
      </c>
      <c r="E771">
        <v>16.11</v>
      </c>
      <c r="F771">
        <v>1</v>
      </c>
      <c r="G771">
        <v>13.999784111831801</v>
      </c>
    </row>
    <row r="772" spans="1:7" x14ac:dyDescent="0.25">
      <c r="A772">
        <v>100</v>
      </c>
      <c r="B772">
        <v>0</v>
      </c>
      <c r="C772">
        <v>0</v>
      </c>
      <c r="D772">
        <v>0</v>
      </c>
      <c r="E772">
        <v>16.11</v>
      </c>
      <c r="F772">
        <v>1</v>
      </c>
      <c r="G772">
        <v>19.1450291653322</v>
      </c>
    </row>
    <row r="773" spans="1:7" x14ac:dyDescent="0.25">
      <c r="A773">
        <v>12.5</v>
      </c>
      <c r="B773">
        <v>500</v>
      </c>
      <c r="C773">
        <v>0</v>
      </c>
      <c r="D773">
        <v>0</v>
      </c>
      <c r="E773">
        <v>16.11</v>
      </c>
      <c r="F773">
        <v>1</v>
      </c>
      <c r="G773">
        <v>3.6767596684813801</v>
      </c>
    </row>
    <row r="774" spans="1:7" x14ac:dyDescent="0.25">
      <c r="A774">
        <v>25</v>
      </c>
      <c r="B774">
        <v>500</v>
      </c>
      <c r="C774">
        <v>0</v>
      </c>
      <c r="D774">
        <v>0</v>
      </c>
      <c r="E774">
        <v>16.11</v>
      </c>
      <c r="F774">
        <v>1</v>
      </c>
      <c r="G774">
        <v>8.5829910878565592</v>
      </c>
    </row>
    <row r="775" spans="1:7" x14ac:dyDescent="0.25">
      <c r="A775">
        <v>50</v>
      </c>
      <c r="B775">
        <v>500</v>
      </c>
      <c r="C775">
        <v>0</v>
      </c>
      <c r="D775">
        <v>0</v>
      </c>
      <c r="E775">
        <v>16.11</v>
      </c>
      <c r="F775">
        <v>1</v>
      </c>
      <c r="G775">
        <v>32.534438667518998</v>
      </c>
    </row>
    <row r="776" spans="1:7" x14ac:dyDescent="0.25">
      <c r="A776">
        <v>100</v>
      </c>
      <c r="B776">
        <v>500</v>
      </c>
      <c r="C776">
        <v>0</v>
      </c>
      <c r="D776">
        <v>0</v>
      </c>
      <c r="E776">
        <v>16.11</v>
      </c>
      <c r="F776">
        <v>1</v>
      </c>
      <c r="G776">
        <v>49.436812823837698</v>
      </c>
    </row>
    <row r="777" spans="1:7" x14ac:dyDescent="0.25">
      <c r="A777">
        <v>12.5</v>
      </c>
      <c r="B777">
        <v>1000</v>
      </c>
      <c r="C777">
        <v>0</v>
      </c>
      <c r="D777">
        <v>0</v>
      </c>
      <c r="E777">
        <v>16.11</v>
      </c>
      <c r="F777">
        <v>1</v>
      </c>
      <c r="G777">
        <v>3.6767596684813801</v>
      </c>
    </row>
    <row r="778" spans="1:7" x14ac:dyDescent="0.25">
      <c r="A778">
        <v>25</v>
      </c>
      <c r="B778">
        <v>1000</v>
      </c>
      <c r="C778">
        <v>0</v>
      </c>
      <c r="D778">
        <v>0</v>
      </c>
      <c r="E778">
        <v>16.11</v>
      </c>
      <c r="F778">
        <v>1</v>
      </c>
      <c r="G778">
        <v>9.4973839022630102</v>
      </c>
    </row>
    <row r="779" spans="1:7" x14ac:dyDescent="0.25">
      <c r="A779">
        <v>50</v>
      </c>
      <c r="B779">
        <v>1000</v>
      </c>
      <c r="C779">
        <v>0</v>
      </c>
      <c r="D779">
        <v>0</v>
      </c>
      <c r="E779">
        <v>16.11</v>
      </c>
      <c r="F779">
        <v>1</v>
      </c>
      <c r="G779">
        <v>37.152087947977698</v>
      </c>
    </row>
    <row r="780" spans="1:7" x14ac:dyDescent="0.25">
      <c r="A780">
        <v>100</v>
      </c>
      <c r="B780">
        <v>1000</v>
      </c>
      <c r="C780">
        <v>0</v>
      </c>
      <c r="D780">
        <v>0</v>
      </c>
      <c r="E780">
        <v>16.11</v>
      </c>
      <c r="F780">
        <v>1</v>
      </c>
      <c r="G780">
        <v>56.154560892616502</v>
      </c>
    </row>
    <row r="781" spans="1:7" x14ac:dyDescent="0.25">
      <c r="A781">
        <v>12.5</v>
      </c>
      <c r="B781">
        <v>2000</v>
      </c>
      <c r="C781">
        <v>0</v>
      </c>
      <c r="D781">
        <v>0</v>
      </c>
      <c r="E781">
        <v>16.11</v>
      </c>
      <c r="F781">
        <v>1</v>
      </c>
      <c r="G781">
        <v>3.6767596684813801</v>
      </c>
    </row>
    <row r="782" spans="1:7" x14ac:dyDescent="0.25">
      <c r="A782">
        <v>25</v>
      </c>
      <c r="B782">
        <v>2000</v>
      </c>
      <c r="C782">
        <v>0</v>
      </c>
      <c r="D782">
        <v>0</v>
      </c>
      <c r="E782">
        <v>16.11</v>
      </c>
      <c r="F782">
        <v>1</v>
      </c>
      <c r="G782">
        <v>9.9601724709683008</v>
      </c>
    </row>
    <row r="783" spans="1:7" x14ac:dyDescent="0.25">
      <c r="A783">
        <v>50</v>
      </c>
      <c r="B783">
        <v>2000</v>
      </c>
      <c r="C783">
        <v>0</v>
      </c>
      <c r="D783">
        <v>0</v>
      </c>
      <c r="E783">
        <v>16.11</v>
      </c>
      <c r="F783">
        <v>1</v>
      </c>
      <c r="G783">
        <v>40.9161110693464</v>
      </c>
    </row>
    <row r="784" spans="1:7" x14ac:dyDescent="0.25">
      <c r="A784">
        <v>100</v>
      </c>
      <c r="B784">
        <v>2000</v>
      </c>
      <c r="C784">
        <v>0</v>
      </c>
      <c r="D784">
        <v>0</v>
      </c>
      <c r="E784">
        <v>16.11</v>
      </c>
      <c r="F784">
        <v>1</v>
      </c>
      <c r="G784">
        <v>62.167856058764002</v>
      </c>
    </row>
    <row r="785" spans="1:7" x14ac:dyDescent="0.25">
      <c r="A785">
        <v>12.5</v>
      </c>
      <c r="B785">
        <v>0</v>
      </c>
      <c r="C785">
        <v>2000</v>
      </c>
      <c r="D785">
        <v>0</v>
      </c>
      <c r="E785">
        <v>16.11</v>
      </c>
      <c r="F785">
        <v>1</v>
      </c>
      <c r="G785">
        <v>46.060504895282598</v>
      </c>
    </row>
    <row r="786" spans="1:7" x14ac:dyDescent="0.25">
      <c r="A786">
        <v>25</v>
      </c>
      <c r="B786">
        <v>0</v>
      </c>
      <c r="C786">
        <v>2000</v>
      </c>
      <c r="D786">
        <v>0</v>
      </c>
      <c r="E786">
        <v>16.11</v>
      </c>
      <c r="F786">
        <v>1</v>
      </c>
      <c r="G786">
        <v>53.203178394517998</v>
      </c>
    </row>
    <row r="787" spans="1:7" x14ac:dyDescent="0.25">
      <c r="A787">
        <v>50</v>
      </c>
      <c r="B787">
        <v>0</v>
      </c>
      <c r="C787">
        <v>2000</v>
      </c>
      <c r="D787">
        <v>0</v>
      </c>
      <c r="E787">
        <v>16.11</v>
      </c>
      <c r="F787">
        <v>1</v>
      </c>
      <c r="G787">
        <v>59.720229696366097</v>
      </c>
    </row>
    <row r="788" spans="1:7" x14ac:dyDescent="0.25">
      <c r="A788">
        <v>100</v>
      </c>
      <c r="B788">
        <v>0</v>
      </c>
      <c r="C788">
        <v>2000</v>
      </c>
      <c r="D788">
        <v>0</v>
      </c>
      <c r="E788">
        <v>16.11</v>
      </c>
      <c r="F788">
        <v>1</v>
      </c>
      <c r="G788">
        <v>62.5285084208736</v>
      </c>
    </row>
    <row r="789" spans="1:7" x14ac:dyDescent="0.25">
      <c r="A789">
        <v>12.5</v>
      </c>
      <c r="B789">
        <v>500</v>
      </c>
      <c r="C789">
        <v>2000</v>
      </c>
      <c r="D789">
        <v>0</v>
      </c>
      <c r="E789">
        <v>16.11</v>
      </c>
      <c r="F789">
        <v>1</v>
      </c>
      <c r="G789">
        <v>51.661085311217398</v>
      </c>
    </row>
    <row r="790" spans="1:7" x14ac:dyDescent="0.25">
      <c r="A790">
        <v>25</v>
      </c>
      <c r="B790">
        <v>500</v>
      </c>
      <c r="C790">
        <v>2000</v>
      </c>
      <c r="D790">
        <v>0</v>
      </c>
      <c r="E790">
        <v>16.11</v>
      </c>
      <c r="F790">
        <v>1</v>
      </c>
      <c r="G790">
        <v>62.786599174253197</v>
      </c>
    </row>
    <row r="791" spans="1:7" x14ac:dyDescent="0.25">
      <c r="A791">
        <v>50</v>
      </c>
      <c r="B791">
        <v>500</v>
      </c>
      <c r="C791">
        <v>2000</v>
      </c>
      <c r="D791">
        <v>0</v>
      </c>
      <c r="E791">
        <v>16.11</v>
      </c>
      <c r="F791">
        <v>1</v>
      </c>
      <c r="G791">
        <v>72.707391575060399</v>
      </c>
    </row>
    <row r="792" spans="1:7" x14ac:dyDescent="0.25">
      <c r="A792">
        <v>100</v>
      </c>
      <c r="B792">
        <v>500</v>
      </c>
      <c r="C792">
        <v>2000</v>
      </c>
      <c r="D792">
        <v>0</v>
      </c>
      <c r="E792">
        <v>16.11</v>
      </c>
      <c r="F792">
        <v>1</v>
      </c>
      <c r="G792">
        <v>79.290726868605006</v>
      </c>
    </row>
    <row r="793" spans="1:7" x14ac:dyDescent="0.25">
      <c r="A793">
        <v>12.5</v>
      </c>
      <c r="B793">
        <v>1000</v>
      </c>
      <c r="C793">
        <v>2000</v>
      </c>
      <c r="D793">
        <v>0</v>
      </c>
      <c r="E793">
        <v>16.11</v>
      </c>
      <c r="F793">
        <v>1</v>
      </c>
      <c r="G793">
        <v>52.688991243366999</v>
      </c>
    </row>
    <row r="794" spans="1:7" x14ac:dyDescent="0.25">
      <c r="A794">
        <v>25</v>
      </c>
      <c r="B794">
        <v>1000</v>
      </c>
      <c r="C794">
        <v>2000</v>
      </c>
      <c r="D794">
        <v>0</v>
      </c>
      <c r="E794">
        <v>16.11</v>
      </c>
      <c r="F794">
        <v>1</v>
      </c>
      <c r="G794">
        <v>66.190107460112998</v>
      </c>
    </row>
    <row r="795" spans="1:7" x14ac:dyDescent="0.25">
      <c r="A795">
        <v>50</v>
      </c>
      <c r="B795">
        <v>1000</v>
      </c>
      <c r="C795">
        <v>2000</v>
      </c>
      <c r="D795">
        <v>0</v>
      </c>
      <c r="E795">
        <v>16.11</v>
      </c>
      <c r="F795">
        <v>1</v>
      </c>
      <c r="G795">
        <v>77.739596887354907</v>
      </c>
    </row>
    <row r="796" spans="1:7" x14ac:dyDescent="0.25">
      <c r="A796">
        <v>100</v>
      </c>
      <c r="B796">
        <v>1000</v>
      </c>
      <c r="C796">
        <v>2000</v>
      </c>
      <c r="D796">
        <v>0</v>
      </c>
      <c r="E796">
        <v>16.11</v>
      </c>
      <c r="F796">
        <v>1</v>
      </c>
      <c r="G796">
        <v>85.610531196814307</v>
      </c>
    </row>
    <row r="797" spans="1:7" x14ac:dyDescent="0.25">
      <c r="A797">
        <v>12.5</v>
      </c>
      <c r="B797">
        <v>2000</v>
      </c>
      <c r="C797">
        <v>2000</v>
      </c>
      <c r="D797">
        <v>0</v>
      </c>
      <c r="E797">
        <v>16.11</v>
      </c>
      <c r="F797">
        <v>1</v>
      </c>
      <c r="G797">
        <v>53.2135751037614</v>
      </c>
    </row>
    <row r="798" spans="1:7" x14ac:dyDescent="0.25">
      <c r="A798">
        <v>25</v>
      </c>
      <c r="B798">
        <v>2000</v>
      </c>
      <c r="C798">
        <v>2000</v>
      </c>
      <c r="D798">
        <v>0</v>
      </c>
      <c r="E798">
        <v>16.11</v>
      </c>
      <c r="F798">
        <v>1</v>
      </c>
      <c r="G798">
        <v>69.126061808612405</v>
      </c>
    </row>
    <row r="799" spans="1:7" x14ac:dyDescent="0.25">
      <c r="A799">
        <v>50</v>
      </c>
      <c r="B799">
        <v>2000</v>
      </c>
      <c r="C799">
        <v>2000</v>
      </c>
      <c r="D799">
        <v>0</v>
      </c>
      <c r="E799">
        <v>16.11</v>
      </c>
      <c r="F799">
        <v>1</v>
      </c>
      <c r="G799">
        <v>81.748118561314797</v>
      </c>
    </row>
    <row r="800" spans="1:7" x14ac:dyDescent="0.25">
      <c r="A800">
        <v>100</v>
      </c>
      <c r="B800">
        <v>2000</v>
      </c>
      <c r="C800">
        <v>2000</v>
      </c>
      <c r="D800">
        <v>0</v>
      </c>
      <c r="E800">
        <v>16.11</v>
      </c>
      <c r="F800">
        <v>1</v>
      </c>
      <c r="G800">
        <v>89.396984870938795</v>
      </c>
    </row>
    <row r="801" spans="1:7" x14ac:dyDescent="0.25">
      <c r="A801">
        <v>12.5</v>
      </c>
      <c r="B801">
        <v>0</v>
      </c>
      <c r="C801">
        <v>4000</v>
      </c>
      <c r="D801">
        <v>0</v>
      </c>
      <c r="E801">
        <v>16.11</v>
      </c>
      <c r="F801">
        <v>1</v>
      </c>
      <c r="G801">
        <v>50.832527147742503</v>
      </c>
    </row>
    <row r="802" spans="1:7" x14ac:dyDescent="0.25">
      <c r="A802">
        <v>25</v>
      </c>
      <c r="B802">
        <v>0</v>
      </c>
      <c r="C802">
        <v>4000</v>
      </c>
      <c r="D802">
        <v>0</v>
      </c>
      <c r="E802">
        <v>16.11</v>
      </c>
      <c r="F802">
        <v>1</v>
      </c>
      <c r="G802">
        <v>61.026404551263298</v>
      </c>
    </row>
    <row r="803" spans="1:7" x14ac:dyDescent="0.25">
      <c r="A803">
        <v>50</v>
      </c>
      <c r="B803">
        <v>0</v>
      </c>
      <c r="C803">
        <v>4000</v>
      </c>
      <c r="D803">
        <v>0</v>
      </c>
      <c r="E803">
        <v>16.11</v>
      </c>
      <c r="F803">
        <v>1</v>
      </c>
      <c r="G803">
        <v>69.315651720004595</v>
      </c>
    </row>
    <row r="804" spans="1:7" x14ac:dyDescent="0.25">
      <c r="A804">
        <v>100</v>
      </c>
      <c r="B804">
        <v>0</v>
      </c>
      <c r="C804">
        <v>4000</v>
      </c>
      <c r="D804">
        <v>0</v>
      </c>
      <c r="E804">
        <v>16.11</v>
      </c>
      <c r="F804">
        <v>1</v>
      </c>
      <c r="G804">
        <v>75.12147410787</v>
      </c>
    </row>
    <row r="805" spans="1:7" x14ac:dyDescent="0.25">
      <c r="A805">
        <v>12.5</v>
      </c>
      <c r="B805">
        <v>500</v>
      </c>
      <c r="C805">
        <v>4000</v>
      </c>
      <c r="D805">
        <v>0</v>
      </c>
      <c r="E805">
        <v>16.11</v>
      </c>
      <c r="F805">
        <v>1</v>
      </c>
      <c r="G805">
        <v>52.6957130319174</v>
      </c>
    </row>
    <row r="806" spans="1:7" x14ac:dyDescent="0.25">
      <c r="A806">
        <v>25</v>
      </c>
      <c r="B806">
        <v>500</v>
      </c>
      <c r="C806">
        <v>4000</v>
      </c>
      <c r="D806">
        <v>0</v>
      </c>
      <c r="E806">
        <v>16.11</v>
      </c>
      <c r="F806">
        <v>1</v>
      </c>
      <c r="G806">
        <v>65.770569391221002</v>
      </c>
    </row>
    <row r="807" spans="1:7" x14ac:dyDescent="0.25">
      <c r="A807">
        <v>50</v>
      </c>
      <c r="B807">
        <v>500</v>
      </c>
      <c r="C807">
        <v>4000</v>
      </c>
      <c r="D807">
        <v>0</v>
      </c>
      <c r="E807">
        <v>16.11</v>
      </c>
      <c r="F807">
        <v>1</v>
      </c>
      <c r="G807">
        <v>76.180757416653407</v>
      </c>
    </row>
    <row r="808" spans="1:7" x14ac:dyDescent="0.25">
      <c r="A808">
        <v>100</v>
      </c>
      <c r="B808">
        <v>500</v>
      </c>
      <c r="C808">
        <v>4000</v>
      </c>
      <c r="D808">
        <v>0</v>
      </c>
      <c r="E808">
        <v>16.11</v>
      </c>
      <c r="F808">
        <v>1</v>
      </c>
      <c r="G808">
        <v>83.868921715326806</v>
      </c>
    </row>
    <row r="809" spans="1:7" x14ac:dyDescent="0.25">
      <c r="A809">
        <v>12.5</v>
      </c>
      <c r="B809">
        <v>1000</v>
      </c>
      <c r="C809">
        <v>4000</v>
      </c>
      <c r="D809">
        <v>0</v>
      </c>
      <c r="E809">
        <v>16.11</v>
      </c>
      <c r="F809">
        <v>1</v>
      </c>
      <c r="G809">
        <v>53.377633007366697</v>
      </c>
    </row>
    <row r="810" spans="1:7" x14ac:dyDescent="0.25">
      <c r="A810">
        <v>25</v>
      </c>
      <c r="B810">
        <v>1000</v>
      </c>
      <c r="C810">
        <v>4000</v>
      </c>
      <c r="D810">
        <v>0</v>
      </c>
      <c r="E810">
        <v>16.11</v>
      </c>
      <c r="F810">
        <v>1</v>
      </c>
      <c r="G810">
        <v>67.860323925059006</v>
      </c>
    </row>
    <row r="811" spans="1:7" x14ac:dyDescent="0.25">
      <c r="A811">
        <v>50</v>
      </c>
      <c r="B811">
        <v>1000</v>
      </c>
      <c r="C811">
        <v>4000</v>
      </c>
      <c r="D811">
        <v>0</v>
      </c>
      <c r="E811">
        <v>16.11</v>
      </c>
      <c r="F811">
        <v>1</v>
      </c>
      <c r="G811">
        <v>79.530061147335303</v>
      </c>
    </row>
    <row r="812" spans="1:7" x14ac:dyDescent="0.25">
      <c r="A812">
        <v>100</v>
      </c>
      <c r="B812">
        <v>1000</v>
      </c>
      <c r="C812">
        <v>4000</v>
      </c>
      <c r="D812">
        <v>0</v>
      </c>
      <c r="E812">
        <v>16.11</v>
      </c>
      <c r="F812">
        <v>1</v>
      </c>
      <c r="G812">
        <v>87.621903258909697</v>
      </c>
    </row>
    <row r="813" spans="1:7" x14ac:dyDescent="0.25">
      <c r="A813">
        <v>12.5</v>
      </c>
      <c r="B813">
        <v>2000</v>
      </c>
      <c r="C813">
        <v>4000</v>
      </c>
      <c r="D813">
        <v>0</v>
      </c>
      <c r="E813">
        <v>16.11</v>
      </c>
      <c r="F813">
        <v>1</v>
      </c>
      <c r="G813">
        <v>54.212382386091697</v>
      </c>
    </row>
    <row r="814" spans="1:7" x14ac:dyDescent="0.25">
      <c r="A814">
        <v>25</v>
      </c>
      <c r="B814">
        <v>2000</v>
      </c>
      <c r="C814">
        <v>4000</v>
      </c>
      <c r="D814">
        <v>0</v>
      </c>
      <c r="E814">
        <v>16.11</v>
      </c>
      <c r="F814">
        <v>1</v>
      </c>
      <c r="G814">
        <v>69.718744875791003</v>
      </c>
    </row>
    <row r="815" spans="1:7" x14ac:dyDescent="0.25">
      <c r="A815">
        <v>50</v>
      </c>
      <c r="B815">
        <v>2000</v>
      </c>
      <c r="C815">
        <v>4000</v>
      </c>
      <c r="D815">
        <v>0</v>
      </c>
      <c r="E815">
        <v>16.11</v>
      </c>
      <c r="F815">
        <v>1</v>
      </c>
      <c r="G815">
        <v>83.368918780372098</v>
      </c>
    </row>
    <row r="816" spans="1:7" x14ac:dyDescent="0.25">
      <c r="A816">
        <v>100</v>
      </c>
      <c r="B816">
        <v>2000</v>
      </c>
      <c r="C816">
        <v>4000</v>
      </c>
      <c r="D816">
        <v>0</v>
      </c>
      <c r="E816">
        <v>16.11</v>
      </c>
      <c r="F816">
        <v>1</v>
      </c>
      <c r="G816">
        <v>90.245447749830305</v>
      </c>
    </row>
    <row r="817" spans="1:7" x14ac:dyDescent="0.25">
      <c r="A817">
        <v>12.5</v>
      </c>
      <c r="B817">
        <v>0</v>
      </c>
      <c r="C817">
        <v>8000</v>
      </c>
      <c r="D817">
        <v>0</v>
      </c>
      <c r="E817">
        <v>16.11</v>
      </c>
      <c r="F817">
        <v>1</v>
      </c>
      <c r="G817">
        <v>53.885092632620697</v>
      </c>
    </row>
    <row r="818" spans="1:7" x14ac:dyDescent="0.25">
      <c r="A818">
        <v>25</v>
      </c>
      <c r="B818">
        <v>0</v>
      </c>
      <c r="C818">
        <v>8000</v>
      </c>
      <c r="D818">
        <v>0</v>
      </c>
      <c r="E818">
        <v>16.11</v>
      </c>
      <c r="F818">
        <v>1</v>
      </c>
      <c r="G818">
        <v>67.093925480128405</v>
      </c>
    </row>
    <row r="819" spans="1:7" x14ac:dyDescent="0.25">
      <c r="A819">
        <v>50</v>
      </c>
      <c r="B819">
        <v>0</v>
      </c>
      <c r="C819">
        <v>8000</v>
      </c>
      <c r="D819">
        <v>0</v>
      </c>
      <c r="E819">
        <v>16.11</v>
      </c>
      <c r="F819">
        <v>1</v>
      </c>
      <c r="G819">
        <v>77.788565777567399</v>
      </c>
    </row>
    <row r="820" spans="1:7" x14ac:dyDescent="0.25">
      <c r="A820">
        <v>100</v>
      </c>
      <c r="B820">
        <v>0</v>
      </c>
      <c r="C820">
        <v>8000</v>
      </c>
      <c r="D820">
        <v>0</v>
      </c>
      <c r="E820">
        <v>16.11</v>
      </c>
      <c r="F820">
        <v>1</v>
      </c>
      <c r="G820">
        <v>85.976611109942993</v>
      </c>
    </row>
    <row r="821" spans="1:7" x14ac:dyDescent="0.25">
      <c r="A821">
        <v>12.5</v>
      </c>
      <c r="B821">
        <v>500</v>
      </c>
      <c r="C821">
        <v>8000</v>
      </c>
      <c r="D821">
        <v>0</v>
      </c>
      <c r="E821">
        <v>16.11</v>
      </c>
      <c r="F821">
        <v>1</v>
      </c>
      <c r="G821">
        <v>53.7260902129253</v>
      </c>
    </row>
    <row r="822" spans="1:7" x14ac:dyDescent="0.25">
      <c r="A822">
        <v>25</v>
      </c>
      <c r="B822">
        <v>500</v>
      </c>
      <c r="C822">
        <v>8000</v>
      </c>
      <c r="D822">
        <v>0</v>
      </c>
      <c r="E822">
        <v>16.11</v>
      </c>
      <c r="F822">
        <v>1</v>
      </c>
      <c r="G822">
        <v>68.271474278026702</v>
      </c>
    </row>
    <row r="823" spans="1:7" x14ac:dyDescent="0.25">
      <c r="A823">
        <v>50</v>
      </c>
      <c r="B823">
        <v>500</v>
      </c>
      <c r="C823">
        <v>8000</v>
      </c>
      <c r="D823">
        <v>0</v>
      </c>
      <c r="E823">
        <v>16.11</v>
      </c>
      <c r="F823">
        <v>1</v>
      </c>
      <c r="G823">
        <v>80.586234597040701</v>
      </c>
    </row>
    <row r="824" spans="1:7" x14ac:dyDescent="0.25">
      <c r="A824">
        <v>100</v>
      </c>
      <c r="B824">
        <v>500</v>
      </c>
      <c r="C824">
        <v>8000</v>
      </c>
      <c r="D824">
        <v>0</v>
      </c>
      <c r="E824">
        <v>16.11</v>
      </c>
      <c r="F824">
        <v>1</v>
      </c>
      <c r="G824">
        <v>88.699604880673704</v>
      </c>
    </row>
    <row r="825" spans="1:7" x14ac:dyDescent="0.25">
      <c r="A825">
        <v>12.5</v>
      </c>
      <c r="B825">
        <v>1000</v>
      </c>
      <c r="C825">
        <v>8000</v>
      </c>
      <c r="D825">
        <v>0</v>
      </c>
      <c r="E825">
        <v>16.11</v>
      </c>
      <c r="F825">
        <v>1</v>
      </c>
      <c r="G825">
        <v>54.397093064594401</v>
      </c>
    </row>
    <row r="826" spans="1:7" x14ac:dyDescent="0.25">
      <c r="A826">
        <v>25</v>
      </c>
      <c r="B826">
        <v>1000</v>
      </c>
      <c r="C826">
        <v>8000</v>
      </c>
      <c r="D826">
        <v>0</v>
      </c>
      <c r="E826">
        <v>16.11</v>
      </c>
      <c r="F826">
        <v>1</v>
      </c>
      <c r="G826">
        <v>69.525668377559398</v>
      </c>
    </row>
    <row r="827" spans="1:7" x14ac:dyDescent="0.25">
      <c r="A827">
        <v>50</v>
      </c>
      <c r="B827">
        <v>1000</v>
      </c>
      <c r="C827">
        <v>8000</v>
      </c>
      <c r="D827">
        <v>0</v>
      </c>
      <c r="E827">
        <v>16.11</v>
      </c>
      <c r="F827">
        <v>1</v>
      </c>
      <c r="G827">
        <v>82.700811953833494</v>
      </c>
    </row>
    <row r="828" spans="1:7" x14ac:dyDescent="0.25">
      <c r="A828">
        <v>100</v>
      </c>
      <c r="B828">
        <v>1000</v>
      </c>
      <c r="C828">
        <v>8000</v>
      </c>
      <c r="D828">
        <v>0</v>
      </c>
      <c r="E828">
        <v>16.11</v>
      </c>
      <c r="F828">
        <v>1</v>
      </c>
      <c r="G828">
        <v>89.877088143788598</v>
      </c>
    </row>
    <row r="829" spans="1:7" x14ac:dyDescent="0.25">
      <c r="A829">
        <v>12.5</v>
      </c>
      <c r="B829">
        <v>2000</v>
      </c>
      <c r="C829">
        <v>8000</v>
      </c>
      <c r="D829">
        <v>0</v>
      </c>
      <c r="E829">
        <v>16.11</v>
      </c>
      <c r="F829">
        <v>1</v>
      </c>
      <c r="G829">
        <v>55.142543872468501</v>
      </c>
    </row>
    <row r="830" spans="1:7" x14ac:dyDescent="0.25">
      <c r="A830">
        <v>25</v>
      </c>
      <c r="B830">
        <v>2000</v>
      </c>
      <c r="C830">
        <v>8000</v>
      </c>
      <c r="D830">
        <v>0</v>
      </c>
      <c r="E830">
        <v>16.11</v>
      </c>
      <c r="F830">
        <v>1</v>
      </c>
      <c r="G830">
        <v>70.703254198390397</v>
      </c>
    </row>
    <row r="831" spans="1:7" x14ac:dyDescent="0.25">
      <c r="A831">
        <v>50</v>
      </c>
      <c r="B831">
        <v>2000</v>
      </c>
      <c r="C831">
        <v>8000</v>
      </c>
      <c r="D831">
        <v>0</v>
      </c>
      <c r="E831">
        <v>16.11</v>
      </c>
      <c r="F831">
        <v>1</v>
      </c>
      <c r="G831">
        <v>85.595726624497203</v>
      </c>
    </row>
    <row r="832" spans="1:7" x14ac:dyDescent="0.25">
      <c r="A832">
        <v>100</v>
      </c>
      <c r="B832">
        <v>2000</v>
      </c>
      <c r="C832">
        <v>8000</v>
      </c>
      <c r="D832">
        <v>0</v>
      </c>
      <c r="E832">
        <v>16.11</v>
      </c>
      <c r="F832">
        <v>1</v>
      </c>
      <c r="G832">
        <v>92.460281780273505</v>
      </c>
    </row>
    <row r="833" spans="1:7" x14ac:dyDescent="0.25">
      <c r="A833">
        <v>12.5</v>
      </c>
      <c r="B833">
        <v>0</v>
      </c>
      <c r="C833">
        <v>0</v>
      </c>
      <c r="D833">
        <v>0.25</v>
      </c>
      <c r="E833">
        <v>16.11</v>
      </c>
      <c r="F833">
        <v>1</v>
      </c>
      <c r="G833">
        <v>15.652272283957799</v>
      </c>
    </row>
    <row r="834" spans="1:7" x14ac:dyDescent="0.25">
      <c r="A834">
        <v>25</v>
      </c>
      <c r="B834">
        <v>0</v>
      </c>
      <c r="C834">
        <v>0</v>
      </c>
      <c r="D834">
        <v>0.25</v>
      </c>
      <c r="E834">
        <v>16.11</v>
      </c>
      <c r="F834">
        <v>1</v>
      </c>
      <c r="G834">
        <v>20.254351187227901</v>
      </c>
    </row>
    <row r="835" spans="1:7" x14ac:dyDescent="0.25">
      <c r="A835">
        <v>50</v>
      </c>
      <c r="B835">
        <v>0</v>
      </c>
      <c r="C835">
        <v>0</v>
      </c>
      <c r="D835">
        <v>0.25</v>
      </c>
      <c r="E835">
        <v>16.11</v>
      </c>
      <c r="F835">
        <v>1</v>
      </c>
      <c r="G835">
        <v>25.597921178546802</v>
      </c>
    </row>
    <row r="836" spans="1:7" x14ac:dyDescent="0.25">
      <c r="A836">
        <v>100</v>
      </c>
      <c r="B836">
        <v>0</v>
      </c>
      <c r="C836">
        <v>0</v>
      </c>
      <c r="D836">
        <v>0.25</v>
      </c>
      <c r="E836">
        <v>16.11</v>
      </c>
      <c r="F836">
        <v>1</v>
      </c>
      <c r="G836">
        <v>30.137021382912401</v>
      </c>
    </row>
    <row r="837" spans="1:7" x14ac:dyDescent="0.25">
      <c r="A837">
        <v>12.5</v>
      </c>
      <c r="B837">
        <v>500</v>
      </c>
      <c r="C837">
        <v>0</v>
      </c>
      <c r="D837">
        <v>0.25</v>
      </c>
      <c r="E837">
        <v>16.11</v>
      </c>
      <c r="F837">
        <v>1</v>
      </c>
      <c r="G837">
        <v>15.8241789905146</v>
      </c>
    </row>
    <row r="838" spans="1:7" x14ac:dyDescent="0.25">
      <c r="A838">
        <v>25</v>
      </c>
      <c r="B838">
        <v>500</v>
      </c>
      <c r="C838">
        <v>0</v>
      </c>
      <c r="D838">
        <v>0.25</v>
      </c>
      <c r="E838">
        <v>16.11</v>
      </c>
      <c r="F838">
        <v>1</v>
      </c>
      <c r="G838">
        <v>20.814397822788301</v>
      </c>
    </row>
    <row r="839" spans="1:7" x14ac:dyDescent="0.25">
      <c r="A839">
        <v>50</v>
      </c>
      <c r="B839">
        <v>500</v>
      </c>
      <c r="C839">
        <v>0</v>
      </c>
      <c r="D839">
        <v>0.25</v>
      </c>
      <c r="E839">
        <v>16.11</v>
      </c>
      <c r="F839">
        <v>1</v>
      </c>
      <c r="G839">
        <v>34.908138287724299</v>
      </c>
    </row>
    <row r="840" spans="1:7" x14ac:dyDescent="0.25">
      <c r="A840">
        <v>100</v>
      </c>
      <c r="B840">
        <v>500</v>
      </c>
      <c r="C840">
        <v>0</v>
      </c>
      <c r="D840">
        <v>0.25</v>
      </c>
      <c r="E840">
        <v>16.11</v>
      </c>
      <c r="F840">
        <v>1</v>
      </c>
      <c r="G840">
        <v>44.950618808610798</v>
      </c>
    </row>
    <row r="841" spans="1:7" x14ac:dyDescent="0.25">
      <c r="A841">
        <v>12.5</v>
      </c>
      <c r="B841">
        <v>1000</v>
      </c>
      <c r="C841">
        <v>0</v>
      </c>
      <c r="D841">
        <v>0.25</v>
      </c>
      <c r="E841">
        <v>16.11</v>
      </c>
      <c r="F841">
        <v>1</v>
      </c>
      <c r="G841">
        <v>15.8241789905146</v>
      </c>
    </row>
    <row r="842" spans="1:7" x14ac:dyDescent="0.25">
      <c r="A842">
        <v>25</v>
      </c>
      <c r="B842">
        <v>1000</v>
      </c>
      <c r="C842">
        <v>0</v>
      </c>
      <c r="D842">
        <v>0.25</v>
      </c>
      <c r="E842">
        <v>16.11</v>
      </c>
      <c r="F842">
        <v>1</v>
      </c>
      <c r="G842">
        <v>20.5953226232504</v>
      </c>
    </row>
    <row r="843" spans="1:7" x14ac:dyDescent="0.25">
      <c r="A843">
        <v>50</v>
      </c>
      <c r="B843">
        <v>1000</v>
      </c>
      <c r="C843">
        <v>0</v>
      </c>
      <c r="D843">
        <v>0.25</v>
      </c>
      <c r="E843">
        <v>16.11</v>
      </c>
      <c r="F843">
        <v>1</v>
      </c>
      <c r="G843">
        <v>37.043746157277802</v>
      </c>
    </row>
    <row r="844" spans="1:7" x14ac:dyDescent="0.25">
      <c r="A844">
        <v>100</v>
      </c>
      <c r="B844">
        <v>1000</v>
      </c>
      <c r="C844">
        <v>0</v>
      </c>
      <c r="D844">
        <v>0.25</v>
      </c>
      <c r="E844">
        <v>16.11</v>
      </c>
      <c r="F844">
        <v>1</v>
      </c>
      <c r="G844">
        <v>48.408801010001703</v>
      </c>
    </row>
    <row r="845" spans="1:7" x14ac:dyDescent="0.25">
      <c r="A845">
        <v>12.5</v>
      </c>
      <c r="B845">
        <v>2000</v>
      </c>
      <c r="C845">
        <v>0</v>
      </c>
      <c r="D845">
        <v>0.25</v>
      </c>
      <c r="E845">
        <v>16.11</v>
      </c>
      <c r="F845">
        <v>1</v>
      </c>
      <c r="G845">
        <v>15.8241789905146</v>
      </c>
    </row>
    <row r="846" spans="1:7" x14ac:dyDescent="0.25">
      <c r="A846">
        <v>25</v>
      </c>
      <c r="B846">
        <v>2000</v>
      </c>
      <c r="C846">
        <v>0</v>
      </c>
      <c r="D846">
        <v>0.25</v>
      </c>
      <c r="E846">
        <v>16.11</v>
      </c>
      <c r="F846">
        <v>1</v>
      </c>
      <c r="G846">
        <v>20.532212161054801</v>
      </c>
    </row>
    <row r="847" spans="1:7" x14ac:dyDescent="0.25">
      <c r="A847">
        <v>50</v>
      </c>
      <c r="B847">
        <v>2000</v>
      </c>
      <c r="C847">
        <v>0</v>
      </c>
      <c r="D847">
        <v>0.25</v>
      </c>
      <c r="E847">
        <v>16.11</v>
      </c>
      <c r="F847">
        <v>1</v>
      </c>
      <c r="G847">
        <v>38.949183443621699</v>
      </c>
    </row>
    <row r="848" spans="1:7" x14ac:dyDescent="0.25">
      <c r="A848">
        <v>100</v>
      </c>
      <c r="B848">
        <v>2000</v>
      </c>
      <c r="C848">
        <v>0</v>
      </c>
      <c r="D848">
        <v>0.25</v>
      </c>
      <c r="E848">
        <v>16.11</v>
      </c>
      <c r="F848">
        <v>1</v>
      </c>
      <c r="G848">
        <v>51.28794569179</v>
      </c>
    </row>
    <row r="849" spans="1:7" x14ac:dyDescent="0.25">
      <c r="A849">
        <v>12.5</v>
      </c>
      <c r="B849">
        <v>0</v>
      </c>
      <c r="C849">
        <v>2000</v>
      </c>
      <c r="D849">
        <v>0.25</v>
      </c>
      <c r="E849">
        <v>16.11</v>
      </c>
      <c r="F849">
        <v>1</v>
      </c>
      <c r="G849">
        <v>40.283591672188301</v>
      </c>
    </row>
    <row r="850" spans="1:7" x14ac:dyDescent="0.25">
      <c r="A850">
        <v>25</v>
      </c>
      <c r="B850">
        <v>0</v>
      </c>
      <c r="C850">
        <v>2000</v>
      </c>
      <c r="D850">
        <v>0.25</v>
      </c>
      <c r="E850">
        <v>16.11</v>
      </c>
      <c r="F850">
        <v>1</v>
      </c>
      <c r="G850">
        <v>48.779009385119203</v>
      </c>
    </row>
    <row r="851" spans="1:7" x14ac:dyDescent="0.25">
      <c r="A851">
        <v>50</v>
      </c>
      <c r="B851">
        <v>0</v>
      </c>
      <c r="C851">
        <v>2000</v>
      </c>
      <c r="D851">
        <v>0.25</v>
      </c>
      <c r="E851">
        <v>16.11</v>
      </c>
      <c r="F851">
        <v>1</v>
      </c>
      <c r="G851">
        <v>54.871318183828699</v>
      </c>
    </row>
    <row r="852" spans="1:7" x14ac:dyDescent="0.25">
      <c r="A852">
        <v>100</v>
      </c>
      <c r="B852">
        <v>0</v>
      </c>
      <c r="C852">
        <v>2000</v>
      </c>
      <c r="D852">
        <v>0.25</v>
      </c>
      <c r="E852">
        <v>16.11</v>
      </c>
      <c r="F852">
        <v>1</v>
      </c>
      <c r="G852">
        <v>59.551265652679099</v>
      </c>
    </row>
    <row r="853" spans="1:7" x14ac:dyDescent="0.25">
      <c r="A853">
        <v>12.5</v>
      </c>
      <c r="B853">
        <v>500</v>
      </c>
      <c r="C853">
        <v>2000</v>
      </c>
      <c r="D853">
        <v>0.25</v>
      </c>
      <c r="E853">
        <v>16.11</v>
      </c>
      <c r="F853">
        <v>1</v>
      </c>
      <c r="G853">
        <v>44.7174649086313</v>
      </c>
    </row>
    <row r="854" spans="1:7" x14ac:dyDescent="0.25">
      <c r="A854">
        <v>25</v>
      </c>
      <c r="B854">
        <v>500</v>
      </c>
      <c r="C854">
        <v>2000</v>
      </c>
      <c r="D854">
        <v>0.25</v>
      </c>
      <c r="E854">
        <v>16.11</v>
      </c>
      <c r="F854">
        <v>1</v>
      </c>
      <c r="G854">
        <v>56.047975287618002</v>
      </c>
    </row>
    <row r="855" spans="1:7" x14ac:dyDescent="0.25">
      <c r="A855">
        <v>50</v>
      </c>
      <c r="B855">
        <v>500</v>
      </c>
      <c r="C855">
        <v>2000</v>
      </c>
      <c r="D855">
        <v>0.25</v>
      </c>
      <c r="E855">
        <v>16.11</v>
      </c>
      <c r="F855">
        <v>1</v>
      </c>
      <c r="G855">
        <v>65.363714487325893</v>
      </c>
    </row>
    <row r="856" spans="1:7" x14ac:dyDescent="0.25">
      <c r="A856">
        <v>100</v>
      </c>
      <c r="B856">
        <v>500</v>
      </c>
      <c r="C856">
        <v>2000</v>
      </c>
      <c r="D856">
        <v>0.25</v>
      </c>
      <c r="E856">
        <v>16.11</v>
      </c>
      <c r="F856">
        <v>1</v>
      </c>
      <c r="G856">
        <v>72.525131798191396</v>
      </c>
    </row>
    <row r="857" spans="1:7" x14ac:dyDescent="0.25">
      <c r="A857">
        <v>12.5</v>
      </c>
      <c r="B857">
        <v>1000</v>
      </c>
      <c r="C857">
        <v>2000</v>
      </c>
      <c r="D857">
        <v>0.25</v>
      </c>
      <c r="E857">
        <v>16.11</v>
      </c>
      <c r="F857">
        <v>1</v>
      </c>
      <c r="G857">
        <v>45.221747789404098</v>
      </c>
    </row>
    <row r="858" spans="1:7" x14ac:dyDescent="0.25">
      <c r="A858">
        <v>25</v>
      </c>
      <c r="B858">
        <v>1000</v>
      </c>
      <c r="C858">
        <v>2000</v>
      </c>
      <c r="D858">
        <v>0.25</v>
      </c>
      <c r="E858">
        <v>16.11</v>
      </c>
      <c r="F858">
        <v>1</v>
      </c>
      <c r="G858">
        <v>57.633858943516799</v>
      </c>
    </row>
    <row r="859" spans="1:7" x14ac:dyDescent="0.25">
      <c r="A859">
        <v>50</v>
      </c>
      <c r="B859">
        <v>1000</v>
      </c>
      <c r="C859">
        <v>2000</v>
      </c>
      <c r="D859">
        <v>0.25</v>
      </c>
      <c r="E859">
        <v>16.11</v>
      </c>
      <c r="F859">
        <v>1</v>
      </c>
      <c r="G859">
        <v>67.9159827165265</v>
      </c>
    </row>
    <row r="860" spans="1:7" x14ac:dyDescent="0.25">
      <c r="A860">
        <v>100</v>
      </c>
      <c r="B860">
        <v>1000</v>
      </c>
      <c r="C860">
        <v>2000</v>
      </c>
      <c r="D860">
        <v>0.25</v>
      </c>
      <c r="E860">
        <v>16.11</v>
      </c>
      <c r="F860">
        <v>1</v>
      </c>
      <c r="G860">
        <v>76.1006951563119</v>
      </c>
    </row>
    <row r="861" spans="1:7" x14ac:dyDescent="0.25">
      <c r="A861">
        <v>12.5</v>
      </c>
      <c r="B861">
        <v>2000</v>
      </c>
      <c r="C861">
        <v>2000</v>
      </c>
      <c r="D861">
        <v>0.25</v>
      </c>
      <c r="E861">
        <v>16.11</v>
      </c>
      <c r="F861">
        <v>1</v>
      </c>
      <c r="G861">
        <v>45.257289816508397</v>
      </c>
    </row>
    <row r="862" spans="1:7" x14ac:dyDescent="0.25">
      <c r="A862">
        <v>25</v>
      </c>
      <c r="B862">
        <v>2000</v>
      </c>
      <c r="C862">
        <v>2000</v>
      </c>
      <c r="D862">
        <v>0.25</v>
      </c>
      <c r="E862">
        <v>16.11</v>
      </c>
      <c r="F862">
        <v>1</v>
      </c>
      <c r="G862">
        <v>58.854300965603699</v>
      </c>
    </row>
    <row r="863" spans="1:7" x14ac:dyDescent="0.25">
      <c r="A863">
        <v>50</v>
      </c>
      <c r="B863">
        <v>2000</v>
      </c>
      <c r="C863">
        <v>2000</v>
      </c>
      <c r="D863">
        <v>0.25</v>
      </c>
      <c r="E863">
        <v>16.11</v>
      </c>
      <c r="F863">
        <v>1</v>
      </c>
      <c r="G863">
        <v>70.454579520077203</v>
      </c>
    </row>
    <row r="864" spans="1:7" x14ac:dyDescent="0.25">
      <c r="A864">
        <v>100</v>
      </c>
      <c r="B864">
        <v>2000</v>
      </c>
      <c r="C864">
        <v>2000</v>
      </c>
      <c r="D864">
        <v>0.25</v>
      </c>
      <c r="E864">
        <v>16.11</v>
      </c>
      <c r="F864">
        <v>1</v>
      </c>
      <c r="G864">
        <v>78.786917676035998</v>
      </c>
    </row>
    <row r="865" spans="1:7" x14ac:dyDescent="0.25">
      <c r="A865">
        <v>12.5</v>
      </c>
      <c r="B865">
        <v>0</v>
      </c>
      <c r="C865">
        <v>4000</v>
      </c>
      <c r="D865">
        <v>0.25</v>
      </c>
      <c r="E865">
        <v>16.11</v>
      </c>
      <c r="F865">
        <v>1</v>
      </c>
      <c r="G865">
        <v>47.5470000263537</v>
      </c>
    </row>
    <row r="866" spans="1:7" x14ac:dyDescent="0.25">
      <c r="A866">
        <v>25</v>
      </c>
      <c r="B866">
        <v>0</v>
      </c>
      <c r="C866">
        <v>4000</v>
      </c>
      <c r="D866">
        <v>0.25</v>
      </c>
      <c r="E866">
        <v>16.11</v>
      </c>
      <c r="F866">
        <v>1</v>
      </c>
      <c r="G866">
        <v>58.780044088670103</v>
      </c>
    </row>
    <row r="867" spans="1:7" x14ac:dyDescent="0.25">
      <c r="A867">
        <v>50</v>
      </c>
      <c r="B867">
        <v>0</v>
      </c>
      <c r="C867">
        <v>4000</v>
      </c>
      <c r="D867">
        <v>0.25</v>
      </c>
      <c r="E867">
        <v>16.11</v>
      </c>
      <c r="F867">
        <v>1</v>
      </c>
      <c r="G867">
        <v>66.560655506713204</v>
      </c>
    </row>
    <row r="868" spans="1:7" x14ac:dyDescent="0.25">
      <c r="A868">
        <v>100</v>
      </c>
      <c r="B868">
        <v>0</v>
      </c>
      <c r="C868">
        <v>4000</v>
      </c>
      <c r="D868">
        <v>0.25</v>
      </c>
      <c r="E868">
        <v>16.11</v>
      </c>
      <c r="F868">
        <v>1</v>
      </c>
      <c r="G868">
        <v>72.511666798684004</v>
      </c>
    </row>
    <row r="869" spans="1:7" x14ac:dyDescent="0.25">
      <c r="A869">
        <v>12.5</v>
      </c>
      <c r="B869">
        <v>500</v>
      </c>
      <c r="C869">
        <v>4000</v>
      </c>
      <c r="D869">
        <v>0.25</v>
      </c>
      <c r="E869">
        <v>16.11</v>
      </c>
      <c r="F869">
        <v>1</v>
      </c>
      <c r="G869">
        <v>48.987784630805599</v>
      </c>
    </row>
    <row r="870" spans="1:7" x14ac:dyDescent="0.25">
      <c r="A870">
        <v>25</v>
      </c>
      <c r="B870">
        <v>500</v>
      </c>
      <c r="C870">
        <v>4000</v>
      </c>
      <c r="D870">
        <v>0.25</v>
      </c>
      <c r="E870">
        <v>16.11</v>
      </c>
      <c r="F870">
        <v>1</v>
      </c>
      <c r="G870">
        <v>61.8276472307452</v>
      </c>
    </row>
    <row r="871" spans="1:7" x14ac:dyDescent="0.25">
      <c r="A871">
        <v>50</v>
      </c>
      <c r="B871">
        <v>500</v>
      </c>
      <c r="C871">
        <v>4000</v>
      </c>
      <c r="D871">
        <v>0.25</v>
      </c>
      <c r="E871">
        <v>16.11</v>
      </c>
      <c r="F871">
        <v>1</v>
      </c>
      <c r="G871">
        <v>72.326068440245194</v>
      </c>
    </row>
    <row r="872" spans="1:7" x14ac:dyDescent="0.25">
      <c r="A872">
        <v>100</v>
      </c>
      <c r="B872">
        <v>500</v>
      </c>
      <c r="C872">
        <v>4000</v>
      </c>
      <c r="D872">
        <v>0.25</v>
      </c>
      <c r="E872">
        <v>16.11</v>
      </c>
      <c r="F872">
        <v>1</v>
      </c>
      <c r="G872">
        <v>79.997138249945706</v>
      </c>
    </row>
    <row r="873" spans="1:7" x14ac:dyDescent="0.25">
      <c r="A873">
        <v>12.5</v>
      </c>
      <c r="B873">
        <v>1000</v>
      </c>
      <c r="C873">
        <v>4000</v>
      </c>
      <c r="D873">
        <v>0.25</v>
      </c>
      <c r="E873">
        <v>16.11</v>
      </c>
      <c r="F873">
        <v>1</v>
      </c>
      <c r="G873">
        <v>48.9393347935356</v>
      </c>
    </row>
    <row r="874" spans="1:7" x14ac:dyDescent="0.25">
      <c r="A874">
        <v>25</v>
      </c>
      <c r="B874">
        <v>1000</v>
      </c>
      <c r="C874">
        <v>4000</v>
      </c>
      <c r="D874">
        <v>0.25</v>
      </c>
      <c r="E874">
        <v>16.11</v>
      </c>
      <c r="F874">
        <v>1</v>
      </c>
      <c r="G874">
        <v>62.575983841865202</v>
      </c>
    </row>
    <row r="875" spans="1:7" x14ac:dyDescent="0.25">
      <c r="A875">
        <v>50</v>
      </c>
      <c r="B875">
        <v>1000</v>
      </c>
      <c r="C875">
        <v>4000</v>
      </c>
      <c r="D875">
        <v>0.25</v>
      </c>
      <c r="E875">
        <v>16.11</v>
      </c>
      <c r="F875">
        <v>1</v>
      </c>
      <c r="G875">
        <v>74.394059891662394</v>
      </c>
    </row>
    <row r="876" spans="1:7" x14ac:dyDescent="0.25">
      <c r="A876">
        <v>100</v>
      </c>
      <c r="B876">
        <v>1000</v>
      </c>
      <c r="C876">
        <v>4000</v>
      </c>
      <c r="D876">
        <v>0.25</v>
      </c>
      <c r="E876">
        <v>16.11</v>
      </c>
      <c r="F876">
        <v>1</v>
      </c>
      <c r="G876">
        <v>82.903065557582096</v>
      </c>
    </row>
    <row r="877" spans="1:7" x14ac:dyDescent="0.25">
      <c r="A877">
        <v>12.5</v>
      </c>
      <c r="B877">
        <v>2000</v>
      </c>
      <c r="C877">
        <v>4000</v>
      </c>
      <c r="D877">
        <v>0.25</v>
      </c>
      <c r="E877">
        <v>16.11</v>
      </c>
      <c r="F877">
        <v>1</v>
      </c>
      <c r="G877">
        <v>49.0157351489608</v>
      </c>
    </row>
    <row r="878" spans="1:7" x14ac:dyDescent="0.25">
      <c r="A878">
        <v>25</v>
      </c>
      <c r="B878">
        <v>2000</v>
      </c>
      <c r="C878">
        <v>4000</v>
      </c>
      <c r="D878">
        <v>0.25</v>
      </c>
      <c r="E878">
        <v>16.11</v>
      </c>
      <c r="F878">
        <v>1</v>
      </c>
      <c r="G878">
        <v>63.602729165695003</v>
      </c>
    </row>
    <row r="879" spans="1:7" x14ac:dyDescent="0.25">
      <c r="A879">
        <v>50</v>
      </c>
      <c r="B879">
        <v>2000</v>
      </c>
      <c r="C879">
        <v>4000</v>
      </c>
      <c r="D879">
        <v>0.25</v>
      </c>
      <c r="E879">
        <v>16.11</v>
      </c>
      <c r="F879">
        <v>1</v>
      </c>
      <c r="G879">
        <v>77.060344943231001</v>
      </c>
    </row>
    <row r="880" spans="1:7" x14ac:dyDescent="0.25">
      <c r="A880">
        <v>100</v>
      </c>
      <c r="B880">
        <v>2000</v>
      </c>
      <c r="C880">
        <v>4000</v>
      </c>
      <c r="D880">
        <v>0.25</v>
      </c>
      <c r="E880">
        <v>16.11</v>
      </c>
      <c r="F880">
        <v>1</v>
      </c>
      <c r="G880">
        <v>85.176831160933801</v>
      </c>
    </row>
    <row r="881" spans="1:7" x14ac:dyDescent="0.25">
      <c r="A881">
        <v>12.5</v>
      </c>
      <c r="B881">
        <v>0</v>
      </c>
      <c r="C881">
        <v>8000</v>
      </c>
      <c r="D881">
        <v>0.25</v>
      </c>
      <c r="E881">
        <v>16.11</v>
      </c>
      <c r="F881">
        <v>1</v>
      </c>
      <c r="G881">
        <v>51.302165106111801</v>
      </c>
    </row>
    <row r="882" spans="1:7" x14ac:dyDescent="0.25">
      <c r="A882">
        <v>25</v>
      </c>
      <c r="B882">
        <v>0</v>
      </c>
      <c r="C882">
        <v>8000</v>
      </c>
      <c r="D882">
        <v>0.25</v>
      </c>
      <c r="E882">
        <v>16.11</v>
      </c>
      <c r="F882">
        <v>1</v>
      </c>
      <c r="G882">
        <v>64.517223740834694</v>
      </c>
    </row>
    <row r="883" spans="1:7" x14ac:dyDescent="0.25">
      <c r="A883">
        <v>50</v>
      </c>
      <c r="B883">
        <v>0</v>
      </c>
      <c r="C883">
        <v>8000</v>
      </c>
      <c r="D883">
        <v>0.25</v>
      </c>
      <c r="E883">
        <v>16.11</v>
      </c>
      <c r="F883">
        <v>1</v>
      </c>
      <c r="G883">
        <v>74.835264142624396</v>
      </c>
    </row>
    <row r="884" spans="1:7" x14ac:dyDescent="0.25">
      <c r="A884">
        <v>100</v>
      </c>
      <c r="B884">
        <v>0</v>
      </c>
      <c r="C884">
        <v>8000</v>
      </c>
      <c r="D884">
        <v>0.25</v>
      </c>
      <c r="E884">
        <v>16.11</v>
      </c>
      <c r="F884">
        <v>1</v>
      </c>
      <c r="G884">
        <v>82.960764083779594</v>
      </c>
    </row>
    <row r="885" spans="1:7" x14ac:dyDescent="0.25">
      <c r="A885">
        <v>12.5</v>
      </c>
      <c r="B885">
        <v>500</v>
      </c>
      <c r="C885">
        <v>8000</v>
      </c>
      <c r="D885">
        <v>0.25</v>
      </c>
      <c r="E885">
        <v>16.11</v>
      </c>
      <c r="F885">
        <v>1</v>
      </c>
      <c r="G885">
        <v>51.282679655772597</v>
      </c>
    </row>
    <row r="886" spans="1:7" x14ac:dyDescent="0.25">
      <c r="A886">
        <v>25</v>
      </c>
      <c r="B886">
        <v>500</v>
      </c>
      <c r="C886">
        <v>8000</v>
      </c>
      <c r="D886">
        <v>0.25</v>
      </c>
      <c r="E886">
        <v>16.11</v>
      </c>
      <c r="F886">
        <v>1</v>
      </c>
      <c r="G886">
        <v>65.495088378549895</v>
      </c>
    </row>
    <row r="887" spans="1:7" x14ac:dyDescent="0.25">
      <c r="A887">
        <v>50</v>
      </c>
      <c r="B887">
        <v>500</v>
      </c>
      <c r="C887">
        <v>8000</v>
      </c>
      <c r="D887">
        <v>0.25</v>
      </c>
      <c r="E887">
        <v>16.11</v>
      </c>
      <c r="F887">
        <v>1</v>
      </c>
      <c r="G887">
        <v>77.346186733791995</v>
      </c>
    </row>
    <row r="888" spans="1:7" x14ac:dyDescent="0.25">
      <c r="A888">
        <v>100</v>
      </c>
      <c r="B888">
        <v>500</v>
      </c>
      <c r="C888">
        <v>8000</v>
      </c>
      <c r="D888">
        <v>0.25</v>
      </c>
      <c r="E888">
        <v>16.11</v>
      </c>
      <c r="F888">
        <v>1</v>
      </c>
      <c r="G888">
        <v>86.091558120937606</v>
      </c>
    </row>
    <row r="889" spans="1:7" x14ac:dyDescent="0.25">
      <c r="A889">
        <v>12.5</v>
      </c>
      <c r="B889">
        <v>1000</v>
      </c>
      <c r="C889">
        <v>8000</v>
      </c>
      <c r="D889">
        <v>0.25</v>
      </c>
      <c r="E889">
        <v>16.11</v>
      </c>
      <c r="F889">
        <v>1</v>
      </c>
      <c r="G889">
        <v>51.151942352792702</v>
      </c>
    </row>
    <row r="890" spans="1:7" x14ac:dyDescent="0.25">
      <c r="A890">
        <v>25</v>
      </c>
      <c r="B890">
        <v>1000</v>
      </c>
      <c r="C890">
        <v>8000</v>
      </c>
      <c r="D890">
        <v>0.25</v>
      </c>
      <c r="E890">
        <v>16.11</v>
      </c>
      <c r="F890">
        <v>1</v>
      </c>
      <c r="G890">
        <v>65.895948670163904</v>
      </c>
    </row>
    <row r="891" spans="1:7" x14ac:dyDescent="0.25">
      <c r="A891">
        <v>50</v>
      </c>
      <c r="B891">
        <v>1000</v>
      </c>
      <c r="C891">
        <v>8000</v>
      </c>
      <c r="D891">
        <v>0.25</v>
      </c>
      <c r="E891">
        <v>16.11</v>
      </c>
      <c r="F891">
        <v>1</v>
      </c>
      <c r="G891">
        <v>78.891361358377097</v>
      </c>
    </row>
    <row r="892" spans="1:7" x14ac:dyDescent="0.25">
      <c r="A892">
        <v>100</v>
      </c>
      <c r="B892">
        <v>1000</v>
      </c>
      <c r="C892">
        <v>8000</v>
      </c>
      <c r="D892">
        <v>0.25</v>
      </c>
      <c r="E892">
        <v>16.11</v>
      </c>
      <c r="F892">
        <v>1</v>
      </c>
      <c r="G892">
        <v>87.699155264249697</v>
      </c>
    </row>
    <row r="893" spans="1:7" x14ac:dyDescent="0.25">
      <c r="A893">
        <v>12.5</v>
      </c>
      <c r="B893">
        <v>2000</v>
      </c>
      <c r="C893">
        <v>8000</v>
      </c>
      <c r="D893">
        <v>0.25</v>
      </c>
      <c r="E893">
        <v>16.11</v>
      </c>
      <c r="F893">
        <v>1</v>
      </c>
      <c r="G893">
        <v>51.025876145562798</v>
      </c>
    </row>
    <row r="894" spans="1:7" x14ac:dyDescent="0.25">
      <c r="A894">
        <v>25</v>
      </c>
      <c r="B894">
        <v>2000</v>
      </c>
      <c r="C894">
        <v>8000</v>
      </c>
      <c r="D894">
        <v>0.25</v>
      </c>
      <c r="E894">
        <v>16.11</v>
      </c>
      <c r="F894">
        <v>1</v>
      </c>
      <c r="G894">
        <v>66.441209316249498</v>
      </c>
    </row>
    <row r="895" spans="1:7" x14ac:dyDescent="0.25">
      <c r="A895">
        <v>50</v>
      </c>
      <c r="B895">
        <v>2000</v>
      </c>
      <c r="C895">
        <v>8000</v>
      </c>
      <c r="D895">
        <v>0.25</v>
      </c>
      <c r="E895">
        <v>16.11</v>
      </c>
      <c r="F895">
        <v>1</v>
      </c>
      <c r="G895">
        <v>80.503647081786397</v>
      </c>
    </row>
    <row r="896" spans="1:7" x14ac:dyDescent="0.25">
      <c r="A896">
        <v>100</v>
      </c>
      <c r="B896">
        <v>2000</v>
      </c>
      <c r="C896">
        <v>8000</v>
      </c>
      <c r="D896">
        <v>0.25</v>
      </c>
      <c r="E896">
        <v>16.11</v>
      </c>
      <c r="F896">
        <v>1</v>
      </c>
      <c r="G896">
        <v>89.295684757479094</v>
      </c>
    </row>
    <row r="897" spans="1:7" x14ac:dyDescent="0.25">
      <c r="A897">
        <v>12.5</v>
      </c>
      <c r="B897">
        <v>0</v>
      </c>
      <c r="C897">
        <v>0</v>
      </c>
      <c r="D897">
        <v>0.5</v>
      </c>
      <c r="E897">
        <v>16.11</v>
      </c>
      <c r="F897">
        <v>1</v>
      </c>
      <c r="G897">
        <v>16.735656427759402</v>
      </c>
    </row>
    <row r="898" spans="1:7" x14ac:dyDescent="0.25">
      <c r="A898">
        <v>25</v>
      </c>
      <c r="B898">
        <v>0</v>
      </c>
      <c r="C898">
        <v>0</v>
      </c>
      <c r="D898">
        <v>0.5</v>
      </c>
      <c r="E898">
        <v>16.11</v>
      </c>
      <c r="F898">
        <v>1</v>
      </c>
      <c r="G898">
        <v>21.710839579832001</v>
      </c>
    </row>
    <row r="899" spans="1:7" x14ac:dyDescent="0.25">
      <c r="A899">
        <v>50</v>
      </c>
      <c r="B899">
        <v>0</v>
      </c>
      <c r="C899">
        <v>0</v>
      </c>
      <c r="D899">
        <v>0.5</v>
      </c>
      <c r="E899">
        <v>16.11</v>
      </c>
      <c r="F899">
        <v>1</v>
      </c>
      <c r="G899">
        <v>26.895069469713999</v>
      </c>
    </row>
    <row r="900" spans="1:7" x14ac:dyDescent="0.25">
      <c r="A900">
        <v>100</v>
      </c>
      <c r="B900">
        <v>0</v>
      </c>
      <c r="C900">
        <v>0</v>
      </c>
      <c r="D900">
        <v>0.5</v>
      </c>
      <c r="E900">
        <v>16.11</v>
      </c>
      <c r="F900">
        <v>1</v>
      </c>
      <c r="G900">
        <v>31.3534835723901</v>
      </c>
    </row>
    <row r="901" spans="1:7" x14ac:dyDescent="0.25">
      <c r="A901">
        <v>12.5</v>
      </c>
      <c r="B901">
        <v>500</v>
      </c>
      <c r="C901">
        <v>0</v>
      </c>
      <c r="D901">
        <v>0.5</v>
      </c>
      <c r="E901">
        <v>16.11</v>
      </c>
      <c r="F901">
        <v>1</v>
      </c>
      <c r="G901">
        <v>16.819797758790301</v>
      </c>
    </row>
    <row r="902" spans="1:7" x14ac:dyDescent="0.25">
      <c r="A902">
        <v>25</v>
      </c>
      <c r="B902">
        <v>500</v>
      </c>
      <c r="C902">
        <v>0</v>
      </c>
      <c r="D902">
        <v>0.5</v>
      </c>
      <c r="E902">
        <v>16.11</v>
      </c>
      <c r="F902">
        <v>1</v>
      </c>
      <c r="G902">
        <v>21.578517157399901</v>
      </c>
    </row>
    <row r="903" spans="1:7" x14ac:dyDescent="0.25">
      <c r="A903">
        <v>50</v>
      </c>
      <c r="B903">
        <v>500</v>
      </c>
      <c r="C903">
        <v>0</v>
      </c>
      <c r="D903">
        <v>0.5</v>
      </c>
      <c r="E903">
        <v>16.11</v>
      </c>
      <c r="F903">
        <v>1</v>
      </c>
      <c r="G903">
        <v>32.844111257896401</v>
      </c>
    </row>
    <row r="904" spans="1:7" x14ac:dyDescent="0.25">
      <c r="A904">
        <v>100</v>
      </c>
      <c r="B904">
        <v>500</v>
      </c>
      <c r="C904">
        <v>0</v>
      </c>
      <c r="D904">
        <v>0.5</v>
      </c>
      <c r="E904">
        <v>16.11</v>
      </c>
      <c r="F904">
        <v>1</v>
      </c>
      <c r="G904">
        <v>41.836042695211702</v>
      </c>
    </row>
    <row r="905" spans="1:7" x14ac:dyDescent="0.25">
      <c r="A905">
        <v>12.5</v>
      </c>
      <c r="B905">
        <v>1000</v>
      </c>
      <c r="C905">
        <v>0</v>
      </c>
      <c r="D905">
        <v>0.5</v>
      </c>
      <c r="E905">
        <v>16.11</v>
      </c>
      <c r="F905">
        <v>1</v>
      </c>
      <c r="G905">
        <v>16.819797758790301</v>
      </c>
    </row>
    <row r="906" spans="1:7" x14ac:dyDescent="0.25">
      <c r="A906">
        <v>25</v>
      </c>
      <c r="B906">
        <v>1000</v>
      </c>
      <c r="C906">
        <v>0</v>
      </c>
      <c r="D906">
        <v>0.5</v>
      </c>
      <c r="E906">
        <v>16.11</v>
      </c>
      <c r="F906">
        <v>1</v>
      </c>
      <c r="G906">
        <v>21.877214711629801</v>
      </c>
    </row>
    <row r="907" spans="1:7" x14ac:dyDescent="0.25">
      <c r="A907">
        <v>50</v>
      </c>
      <c r="B907">
        <v>1000</v>
      </c>
      <c r="C907">
        <v>0</v>
      </c>
      <c r="D907">
        <v>0.5</v>
      </c>
      <c r="E907">
        <v>16.11</v>
      </c>
      <c r="F907">
        <v>1</v>
      </c>
      <c r="G907">
        <v>34.401678456602397</v>
      </c>
    </row>
    <row r="908" spans="1:7" x14ac:dyDescent="0.25">
      <c r="A908">
        <v>100</v>
      </c>
      <c r="B908">
        <v>1000</v>
      </c>
      <c r="C908">
        <v>0</v>
      </c>
      <c r="D908">
        <v>0.5</v>
      </c>
      <c r="E908">
        <v>16.11</v>
      </c>
      <c r="F908">
        <v>1</v>
      </c>
      <c r="G908">
        <v>43.926006208734997</v>
      </c>
    </row>
    <row r="909" spans="1:7" x14ac:dyDescent="0.25">
      <c r="A909">
        <v>12.5</v>
      </c>
      <c r="B909">
        <v>2000</v>
      </c>
      <c r="C909">
        <v>0</v>
      </c>
      <c r="D909">
        <v>0.5</v>
      </c>
      <c r="E909">
        <v>16.11</v>
      </c>
      <c r="F909">
        <v>1</v>
      </c>
      <c r="G909">
        <v>16.819797758790301</v>
      </c>
    </row>
    <row r="910" spans="1:7" x14ac:dyDescent="0.25">
      <c r="A910">
        <v>25</v>
      </c>
      <c r="B910">
        <v>2000</v>
      </c>
      <c r="C910">
        <v>0</v>
      </c>
      <c r="D910">
        <v>0.5</v>
      </c>
      <c r="E910">
        <v>16.11</v>
      </c>
      <c r="F910">
        <v>1</v>
      </c>
      <c r="G910">
        <v>21.756935514213598</v>
      </c>
    </row>
    <row r="911" spans="1:7" x14ac:dyDescent="0.25">
      <c r="A911">
        <v>50</v>
      </c>
      <c r="B911">
        <v>2000</v>
      </c>
      <c r="C911">
        <v>0</v>
      </c>
      <c r="D911">
        <v>0.5</v>
      </c>
      <c r="E911">
        <v>16.11</v>
      </c>
      <c r="F911">
        <v>1</v>
      </c>
      <c r="G911">
        <v>35.934232320588599</v>
      </c>
    </row>
    <row r="912" spans="1:7" x14ac:dyDescent="0.25">
      <c r="A912">
        <v>100</v>
      </c>
      <c r="B912">
        <v>2000</v>
      </c>
      <c r="C912">
        <v>0</v>
      </c>
      <c r="D912">
        <v>0.5</v>
      </c>
      <c r="E912">
        <v>16.11</v>
      </c>
      <c r="F912">
        <v>1</v>
      </c>
      <c r="G912">
        <v>45.901621600545703</v>
      </c>
    </row>
    <row r="913" spans="1:7" x14ac:dyDescent="0.25">
      <c r="A913">
        <v>12.5</v>
      </c>
      <c r="B913">
        <v>0</v>
      </c>
      <c r="C913">
        <v>2000</v>
      </c>
      <c r="D913">
        <v>0.5</v>
      </c>
      <c r="E913">
        <v>16.11</v>
      </c>
      <c r="F913">
        <v>1</v>
      </c>
      <c r="G913">
        <v>32.048807268272697</v>
      </c>
    </row>
    <row r="914" spans="1:7" x14ac:dyDescent="0.25">
      <c r="A914">
        <v>25</v>
      </c>
      <c r="B914">
        <v>0</v>
      </c>
      <c r="C914">
        <v>2000</v>
      </c>
      <c r="D914">
        <v>0.5</v>
      </c>
      <c r="E914">
        <v>16.11</v>
      </c>
      <c r="F914">
        <v>1</v>
      </c>
      <c r="G914">
        <v>39.923298031143297</v>
      </c>
    </row>
    <row r="915" spans="1:7" x14ac:dyDescent="0.25">
      <c r="A915">
        <v>50</v>
      </c>
      <c r="B915">
        <v>0</v>
      </c>
      <c r="C915">
        <v>2000</v>
      </c>
      <c r="D915">
        <v>0.5</v>
      </c>
      <c r="E915">
        <v>16.11</v>
      </c>
      <c r="F915">
        <v>1</v>
      </c>
      <c r="G915">
        <v>46.579273805650701</v>
      </c>
    </row>
    <row r="916" spans="1:7" x14ac:dyDescent="0.25">
      <c r="A916">
        <v>100</v>
      </c>
      <c r="B916">
        <v>0</v>
      </c>
      <c r="C916">
        <v>2000</v>
      </c>
      <c r="D916">
        <v>0.5</v>
      </c>
      <c r="E916">
        <v>16.11</v>
      </c>
      <c r="F916">
        <v>1</v>
      </c>
      <c r="G916">
        <v>51.879823731985503</v>
      </c>
    </row>
    <row r="917" spans="1:7" x14ac:dyDescent="0.25">
      <c r="A917">
        <v>12.5</v>
      </c>
      <c r="B917">
        <v>500</v>
      </c>
      <c r="C917">
        <v>2000</v>
      </c>
      <c r="D917">
        <v>0.5</v>
      </c>
      <c r="E917">
        <v>16.11</v>
      </c>
      <c r="F917">
        <v>1</v>
      </c>
      <c r="G917">
        <v>35.499406591822797</v>
      </c>
    </row>
    <row r="918" spans="1:7" x14ac:dyDescent="0.25">
      <c r="A918">
        <v>25</v>
      </c>
      <c r="B918">
        <v>500</v>
      </c>
      <c r="C918">
        <v>2000</v>
      </c>
      <c r="D918">
        <v>0.5</v>
      </c>
      <c r="E918">
        <v>16.11</v>
      </c>
      <c r="F918">
        <v>1</v>
      </c>
      <c r="G918">
        <v>46.483382484077303</v>
      </c>
    </row>
    <row r="919" spans="1:7" x14ac:dyDescent="0.25">
      <c r="A919">
        <v>50</v>
      </c>
      <c r="B919">
        <v>500</v>
      </c>
      <c r="C919">
        <v>2000</v>
      </c>
      <c r="D919">
        <v>0.5</v>
      </c>
      <c r="E919">
        <v>16.11</v>
      </c>
      <c r="F919">
        <v>1</v>
      </c>
      <c r="G919">
        <v>55.177149962723703</v>
      </c>
    </row>
    <row r="920" spans="1:7" x14ac:dyDescent="0.25">
      <c r="A920">
        <v>100</v>
      </c>
      <c r="B920">
        <v>500</v>
      </c>
      <c r="C920">
        <v>2000</v>
      </c>
      <c r="D920">
        <v>0.5</v>
      </c>
      <c r="E920">
        <v>16.11</v>
      </c>
      <c r="F920">
        <v>1</v>
      </c>
      <c r="G920">
        <v>62.394369002799301</v>
      </c>
    </row>
    <row r="921" spans="1:7" x14ac:dyDescent="0.25">
      <c r="A921">
        <v>12.5</v>
      </c>
      <c r="B921">
        <v>1000</v>
      </c>
      <c r="C921">
        <v>2000</v>
      </c>
      <c r="D921">
        <v>0.5</v>
      </c>
      <c r="E921">
        <v>16.11</v>
      </c>
      <c r="F921">
        <v>1</v>
      </c>
      <c r="G921">
        <v>35.320281418922598</v>
      </c>
    </row>
    <row r="922" spans="1:7" x14ac:dyDescent="0.25">
      <c r="A922">
        <v>25</v>
      </c>
      <c r="B922">
        <v>1000</v>
      </c>
      <c r="C922">
        <v>2000</v>
      </c>
      <c r="D922">
        <v>0.5</v>
      </c>
      <c r="E922">
        <v>16.11</v>
      </c>
      <c r="F922">
        <v>1</v>
      </c>
      <c r="G922">
        <v>47.363188182139197</v>
      </c>
    </row>
    <row r="923" spans="1:7" x14ac:dyDescent="0.25">
      <c r="A923">
        <v>50</v>
      </c>
      <c r="B923">
        <v>1000</v>
      </c>
      <c r="C923">
        <v>2000</v>
      </c>
      <c r="D923">
        <v>0.5</v>
      </c>
      <c r="E923">
        <v>16.11</v>
      </c>
      <c r="F923">
        <v>1</v>
      </c>
      <c r="G923">
        <v>56.883968019407298</v>
      </c>
    </row>
    <row r="924" spans="1:7" x14ac:dyDescent="0.25">
      <c r="A924">
        <v>100</v>
      </c>
      <c r="B924">
        <v>1000</v>
      </c>
      <c r="C924">
        <v>2000</v>
      </c>
      <c r="D924">
        <v>0.5</v>
      </c>
      <c r="E924">
        <v>16.11</v>
      </c>
      <c r="F924">
        <v>1</v>
      </c>
      <c r="G924">
        <v>64.772850065589296</v>
      </c>
    </row>
    <row r="925" spans="1:7" x14ac:dyDescent="0.25">
      <c r="A925">
        <v>12.5</v>
      </c>
      <c r="B925">
        <v>2000</v>
      </c>
      <c r="C925">
        <v>2000</v>
      </c>
      <c r="D925">
        <v>0.5</v>
      </c>
      <c r="E925">
        <v>16.11</v>
      </c>
      <c r="F925">
        <v>1</v>
      </c>
      <c r="G925">
        <v>35.2256384381676</v>
      </c>
    </row>
    <row r="926" spans="1:7" x14ac:dyDescent="0.25">
      <c r="A926">
        <v>25</v>
      </c>
      <c r="B926">
        <v>2000</v>
      </c>
      <c r="C926">
        <v>2000</v>
      </c>
      <c r="D926">
        <v>0.5</v>
      </c>
      <c r="E926">
        <v>16.11</v>
      </c>
      <c r="F926">
        <v>1</v>
      </c>
      <c r="G926">
        <v>48.107009739011502</v>
      </c>
    </row>
    <row r="927" spans="1:7" x14ac:dyDescent="0.25">
      <c r="A927">
        <v>50</v>
      </c>
      <c r="B927">
        <v>2000</v>
      </c>
      <c r="C927">
        <v>2000</v>
      </c>
      <c r="D927">
        <v>0.5</v>
      </c>
      <c r="E927">
        <v>16.11</v>
      </c>
      <c r="F927">
        <v>1</v>
      </c>
      <c r="G927">
        <v>58.823154939311003</v>
      </c>
    </row>
    <row r="928" spans="1:7" x14ac:dyDescent="0.25">
      <c r="A928">
        <v>100</v>
      </c>
      <c r="B928">
        <v>2000</v>
      </c>
      <c r="C928">
        <v>2000</v>
      </c>
      <c r="D928">
        <v>0.5</v>
      </c>
      <c r="E928">
        <v>16.11</v>
      </c>
      <c r="F928">
        <v>1</v>
      </c>
      <c r="G928">
        <v>66.579876794468703</v>
      </c>
    </row>
    <row r="929" spans="1:7" x14ac:dyDescent="0.25">
      <c r="A929">
        <v>12.5</v>
      </c>
      <c r="B929">
        <v>0</v>
      </c>
      <c r="C929">
        <v>4000</v>
      </c>
      <c r="D929">
        <v>0.5</v>
      </c>
      <c r="E929">
        <v>16.11</v>
      </c>
      <c r="F929">
        <v>1</v>
      </c>
      <c r="G929">
        <v>38.473696846881197</v>
      </c>
    </row>
    <row r="930" spans="1:7" x14ac:dyDescent="0.25">
      <c r="A930">
        <v>25</v>
      </c>
      <c r="B930">
        <v>0</v>
      </c>
      <c r="C930">
        <v>4000</v>
      </c>
      <c r="D930">
        <v>0.5</v>
      </c>
      <c r="E930">
        <v>16.11</v>
      </c>
      <c r="F930">
        <v>1</v>
      </c>
      <c r="G930">
        <v>50.503326741951703</v>
      </c>
    </row>
    <row r="931" spans="1:7" x14ac:dyDescent="0.25">
      <c r="A931">
        <v>50</v>
      </c>
      <c r="B931">
        <v>0</v>
      </c>
      <c r="C931">
        <v>4000</v>
      </c>
      <c r="D931">
        <v>0.5</v>
      </c>
      <c r="E931">
        <v>16.11</v>
      </c>
      <c r="F931">
        <v>1</v>
      </c>
      <c r="G931">
        <v>59.464716962984397</v>
      </c>
    </row>
    <row r="932" spans="1:7" x14ac:dyDescent="0.25">
      <c r="A932">
        <v>100</v>
      </c>
      <c r="B932">
        <v>0</v>
      </c>
      <c r="C932">
        <v>4000</v>
      </c>
      <c r="D932">
        <v>0.5</v>
      </c>
      <c r="E932">
        <v>16.11</v>
      </c>
      <c r="F932">
        <v>1</v>
      </c>
      <c r="G932">
        <v>65.719428017908996</v>
      </c>
    </row>
    <row r="933" spans="1:7" x14ac:dyDescent="0.25">
      <c r="A933">
        <v>12.5</v>
      </c>
      <c r="B933">
        <v>500</v>
      </c>
      <c r="C933">
        <v>4000</v>
      </c>
      <c r="D933">
        <v>0.5</v>
      </c>
      <c r="E933">
        <v>16.11</v>
      </c>
      <c r="F933">
        <v>1</v>
      </c>
      <c r="G933">
        <v>39.203739215574998</v>
      </c>
    </row>
    <row r="934" spans="1:7" x14ac:dyDescent="0.25">
      <c r="A934">
        <v>25</v>
      </c>
      <c r="B934">
        <v>500</v>
      </c>
      <c r="C934">
        <v>4000</v>
      </c>
      <c r="D934">
        <v>0.5</v>
      </c>
      <c r="E934">
        <v>16.11</v>
      </c>
      <c r="F934">
        <v>1</v>
      </c>
      <c r="G934">
        <v>53.498245918829397</v>
      </c>
    </row>
    <row r="935" spans="1:7" x14ac:dyDescent="0.25">
      <c r="A935">
        <v>50</v>
      </c>
      <c r="B935">
        <v>500</v>
      </c>
      <c r="C935">
        <v>4000</v>
      </c>
      <c r="D935">
        <v>0.5</v>
      </c>
      <c r="E935">
        <v>16.11</v>
      </c>
      <c r="F935">
        <v>1</v>
      </c>
      <c r="G935">
        <v>64.036167979902501</v>
      </c>
    </row>
    <row r="936" spans="1:7" x14ac:dyDescent="0.25">
      <c r="A936">
        <v>100</v>
      </c>
      <c r="B936">
        <v>500</v>
      </c>
      <c r="C936">
        <v>4000</v>
      </c>
      <c r="D936">
        <v>0.5</v>
      </c>
      <c r="E936">
        <v>16.11</v>
      </c>
      <c r="F936">
        <v>1</v>
      </c>
      <c r="G936">
        <v>72.381004953710701</v>
      </c>
    </row>
    <row r="937" spans="1:7" x14ac:dyDescent="0.25">
      <c r="A937">
        <v>12.5</v>
      </c>
      <c r="B937">
        <v>1000</v>
      </c>
      <c r="C937">
        <v>4000</v>
      </c>
      <c r="D937">
        <v>0.5</v>
      </c>
      <c r="E937">
        <v>16.11</v>
      </c>
      <c r="F937">
        <v>1</v>
      </c>
      <c r="G937">
        <v>39.059022419270697</v>
      </c>
    </row>
    <row r="938" spans="1:7" x14ac:dyDescent="0.25">
      <c r="A938">
        <v>25</v>
      </c>
      <c r="B938">
        <v>1000</v>
      </c>
      <c r="C938">
        <v>4000</v>
      </c>
      <c r="D938">
        <v>0.5</v>
      </c>
      <c r="E938">
        <v>16.11</v>
      </c>
      <c r="F938">
        <v>1</v>
      </c>
      <c r="G938">
        <v>54.044043261323097</v>
      </c>
    </row>
    <row r="939" spans="1:7" x14ac:dyDescent="0.25">
      <c r="A939">
        <v>50</v>
      </c>
      <c r="B939">
        <v>1000</v>
      </c>
      <c r="C939">
        <v>4000</v>
      </c>
      <c r="D939">
        <v>0.5</v>
      </c>
      <c r="E939">
        <v>16.11</v>
      </c>
      <c r="F939">
        <v>1</v>
      </c>
      <c r="G939">
        <v>65.479666540140201</v>
      </c>
    </row>
    <row r="940" spans="1:7" x14ac:dyDescent="0.25">
      <c r="A940">
        <v>100</v>
      </c>
      <c r="B940">
        <v>1000</v>
      </c>
      <c r="C940">
        <v>4000</v>
      </c>
      <c r="D940">
        <v>0.5</v>
      </c>
      <c r="E940">
        <v>16.11</v>
      </c>
      <c r="F940">
        <v>1</v>
      </c>
      <c r="G940">
        <v>74.615936736332998</v>
      </c>
    </row>
    <row r="941" spans="1:7" x14ac:dyDescent="0.25">
      <c r="A941">
        <v>12.5</v>
      </c>
      <c r="B941">
        <v>2000</v>
      </c>
      <c r="C941">
        <v>4000</v>
      </c>
      <c r="D941">
        <v>0.5</v>
      </c>
      <c r="E941">
        <v>16.11</v>
      </c>
      <c r="F941">
        <v>1</v>
      </c>
      <c r="G941">
        <v>38.733598349459498</v>
      </c>
    </row>
    <row r="942" spans="1:7" x14ac:dyDescent="0.25">
      <c r="A942">
        <v>25</v>
      </c>
      <c r="B942">
        <v>2000</v>
      </c>
      <c r="C942">
        <v>4000</v>
      </c>
      <c r="D942">
        <v>0.5</v>
      </c>
      <c r="E942">
        <v>16.11</v>
      </c>
      <c r="F942">
        <v>1</v>
      </c>
      <c r="G942">
        <v>54.474293425459003</v>
      </c>
    </row>
    <row r="943" spans="1:7" x14ac:dyDescent="0.25">
      <c r="A943">
        <v>50</v>
      </c>
      <c r="B943">
        <v>2000</v>
      </c>
      <c r="C943">
        <v>4000</v>
      </c>
      <c r="D943">
        <v>0.5</v>
      </c>
      <c r="E943">
        <v>16.11</v>
      </c>
      <c r="F943">
        <v>1</v>
      </c>
      <c r="G943">
        <v>67.422306577968897</v>
      </c>
    </row>
    <row r="944" spans="1:7" x14ac:dyDescent="0.25">
      <c r="A944">
        <v>100</v>
      </c>
      <c r="B944">
        <v>2000</v>
      </c>
      <c r="C944">
        <v>4000</v>
      </c>
      <c r="D944">
        <v>0.5</v>
      </c>
      <c r="E944">
        <v>16.11</v>
      </c>
      <c r="F944">
        <v>1</v>
      </c>
      <c r="G944">
        <v>76.148368522014394</v>
      </c>
    </row>
    <row r="945" spans="1:7" x14ac:dyDescent="0.25">
      <c r="A945">
        <v>12.5</v>
      </c>
      <c r="B945">
        <v>0</v>
      </c>
      <c r="C945">
        <v>8000</v>
      </c>
      <c r="D945">
        <v>0.5</v>
      </c>
      <c r="E945">
        <v>16.11</v>
      </c>
      <c r="F945">
        <v>1</v>
      </c>
      <c r="G945">
        <v>42.487761309428898</v>
      </c>
    </row>
    <row r="946" spans="1:7" x14ac:dyDescent="0.25">
      <c r="A946">
        <v>25</v>
      </c>
      <c r="B946">
        <v>0</v>
      </c>
      <c r="C946">
        <v>8000</v>
      </c>
      <c r="D946">
        <v>0.5</v>
      </c>
      <c r="E946">
        <v>16.11</v>
      </c>
      <c r="F946">
        <v>1</v>
      </c>
      <c r="G946">
        <v>58.003365157478498</v>
      </c>
    </row>
    <row r="947" spans="1:7" x14ac:dyDescent="0.25">
      <c r="A947">
        <v>50</v>
      </c>
      <c r="B947">
        <v>0</v>
      </c>
      <c r="C947">
        <v>8000</v>
      </c>
      <c r="D947">
        <v>0.5</v>
      </c>
      <c r="E947">
        <v>16.11</v>
      </c>
      <c r="F947">
        <v>1</v>
      </c>
      <c r="G947">
        <v>69.239478000194197</v>
      </c>
    </row>
    <row r="948" spans="1:7" x14ac:dyDescent="0.25">
      <c r="A948">
        <v>100</v>
      </c>
      <c r="B948">
        <v>0</v>
      </c>
      <c r="C948">
        <v>8000</v>
      </c>
      <c r="D948">
        <v>0.5</v>
      </c>
      <c r="E948">
        <v>16.11</v>
      </c>
      <c r="F948">
        <v>1</v>
      </c>
      <c r="G948">
        <v>78.103023053181801</v>
      </c>
    </row>
    <row r="949" spans="1:7" x14ac:dyDescent="0.25">
      <c r="A949">
        <v>12.5</v>
      </c>
      <c r="B949">
        <v>500</v>
      </c>
      <c r="C949">
        <v>8000</v>
      </c>
      <c r="D949">
        <v>0.5</v>
      </c>
      <c r="E949">
        <v>16.11</v>
      </c>
      <c r="F949">
        <v>1</v>
      </c>
      <c r="G949">
        <v>41.739060962218097</v>
      </c>
    </row>
    <row r="950" spans="1:7" x14ac:dyDescent="0.25">
      <c r="A950">
        <v>25</v>
      </c>
      <c r="B950">
        <v>500</v>
      </c>
      <c r="C950">
        <v>8000</v>
      </c>
      <c r="D950">
        <v>0.5</v>
      </c>
      <c r="E950">
        <v>16.11</v>
      </c>
      <c r="F950">
        <v>1</v>
      </c>
      <c r="G950">
        <v>58.7120212514738</v>
      </c>
    </row>
    <row r="951" spans="1:7" x14ac:dyDescent="0.25">
      <c r="A951">
        <v>50</v>
      </c>
      <c r="B951">
        <v>500</v>
      </c>
      <c r="C951">
        <v>8000</v>
      </c>
      <c r="D951">
        <v>0.5</v>
      </c>
      <c r="E951">
        <v>16.11</v>
      </c>
      <c r="F951">
        <v>1</v>
      </c>
      <c r="G951">
        <v>71.336007243521607</v>
      </c>
    </row>
    <row r="952" spans="1:7" x14ac:dyDescent="0.25">
      <c r="A952">
        <v>100</v>
      </c>
      <c r="B952">
        <v>500</v>
      </c>
      <c r="C952">
        <v>8000</v>
      </c>
      <c r="D952">
        <v>0.5</v>
      </c>
      <c r="E952">
        <v>16.11</v>
      </c>
      <c r="F952">
        <v>1</v>
      </c>
      <c r="G952">
        <v>81.272509790491895</v>
      </c>
    </row>
    <row r="953" spans="1:7" x14ac:dyDescent="0.25">
      <c r="A953">
        <v>12.5</v>
      </c>
      <c r="B953">
        <v>1000</v>
      </c>
      <c r="C953">
        <v>8000</v>
      </c>
      <c r="D953">
        <v>0.5</v>
      </c>
      <c r="E953">
        <v>16.11</v>
      </c>
      <c r="F953">
        <v>1</v>
      </c>
      <c r="G953">
        <v>41.470413335263402</v>
      </c>
    </row>
    <row r="954" spans="1:7" x14ac:dyDescent="0.25">
      <c r="A954">
        <v>25</v>
      </c>
      <c r="B954">
        <v>1000</v>
      </c>
      <c r="C954">
        <v>8000</v>
      </c>
      <c r="D954">
        <v>0.5</v>
      </c>
      <c r="E954">
        <v>16.11</v>
      </c>
      <c r="F954">
        <v>1</v>
      </c>
      <c r="G954">
        <v>58.894280122759</v>
      </c>
    </row>
    <row r="955" spans="1:7" x14ac:dyDescent="0.25">
      <c r="A955">
        <v>50</v>
      </c>
      <c r="B955">
        <v>1000</v>
      </c>
      <c r="C955">
        <v>8000</v>
      </c>
      <c r="D955">
        <v>0.5</v>
      </c>
      <c r="E955">
        <v>16.11</v>
      </c>
      <c r="F955">
        <v>1</v>
      </c>
      <c r="G955">
        <v>72.458752173726495</v>
      </c>
    </row>
    <row r="956" spans="1:7" x14ac:dyDescent="0.25">
      <c r="A956">
        <v>100</v>
      </c>
      <c r="B956">
        <v>1000</v>
      </c>
      <c r="C956">
        <v>8000</v>
      </c>
      <c r="D956">
        <v>0.5</v>
      </c>
      <c r="E956">
        <v>16.11</v>
      </c>
      <c r="F956">
        <v>1</v>
      </c>
      <c r="G956">
        <v>82.516737663158096</v>
      </c>
    </row>
    <row r="957" spans="1:7" x14ac:dyDescent="0.25">
      <c r="A957">
        <v>12.5</v>
      </c>
      <c r="B957">
        <v>2000</v>
      </c>
      <c r="C957">
        <v>8000</v>
      </c>
      <c r="D957">
        <v>0.5</v>
      </c>
      <c r="E957">
        <v>16.11</v>
      </c>
      <c r="F957">
        <v>1</v>
      </c>
      <c r="G957">
        <v>41.200521446763702</v>
      </c>
    </row>
    <row r="958" spans="1:7" x14ac:dyDescent="0.25">
      <c r="A958">
        <v>25</v>
      </c>
      <c r="B958">
        <v>2000</v>
      </c>
      <c r="C958">
        <v>8000</v>
      </c>
      <c r="D958">
        <v>0.5</v>
      </c>
      <c r="E958">
        <v>16.11</v>
      </c>
      <c r="F958">
        <v>1</v>
      </c>
      <c r="G958">
        <v>59.152159542533397</v>
      </c>
    </row>
    <row r="959" spans="1:7" x14ac:dyDescent="0.25">
      <c r="A959">
        <v>50</v>
      </c>
      <c r="B959">
        <v>2000</v>
      </c>
      <c r="C959">
        <v>8000</v>
      </c>
      <c r="D959">
        <v>0.5</v>
      </c>
      <c r="E959">
        <v>16.11</v>
      </c>
      <c r="F959">
        <v>1</v>
      </c>
      <c r="G959">
        <v>73.399520029816401</v>
      </c>
    </row>
    <row r="960" spans="1:7" x14ac:dyDescent="0.25">
      <c r="A960">
        <v>100</v>
      </c>
      <c r="B960">
        <v>2000</v>
      </c>
      <c r="C960">
        <v>8000</v>
      </c>
      <c r="D960">
        <v>0.5</v>
      </c>
      <c r="E960">
        <v>16.11</v>
      </c>
      <c r="F960">
        <v>1</v>
      </c>
      <c r="G960">
        <v>83.902704080769794</v>
      </c>
    </row>
    <row r="961" spans="1:7" x14ac:dyDescent="0.25">
      <c r="A961">
        <v>12.5</v>
      </c>
      <c r="B961">
        <v>0</v>
      </c>
      <c r="C961">
        <v>0</v>
      </c>
      <c r="D961">
        <v>1</v>
      </c>
      <c r="E961">
        <v>16.11</v>
      </c>
      <c r="F961">
        <v>1</v>
      </c>
      <c r="G961">
        <v>15.3368523204533</v>
      </c>
    </row>
    <row r="962" spans="1:7" x14ac:dyDescent="0.25">
      <c r="A962">
        <v>25</v>
      </c>
      <c r="B962">
        <v>0</v>
      </c>
      <c r="C962">
        <v>0</v>
      </c>
      <c r="D962">
        <v>1</v>
      </c>
      <c r="E962">
        <v>16.11</v>
      </c>
      <c r="F962">
        <v>1</v>
      </c>
      <c r="G962">
        <v>20.3522721562755</v>
      </c>
    </row>
    <row r="963" spans="1:7" x14ac:dyDescent="0.25">
      <c r="A963">
        <v>50</v>
      </c>
      <c r="B963">
        <v>0</v>
      </c>
      <c r="C963">
        <v>0</v>
      </c>
      <c r="D963">
        <v>1</v>
      </c>
      <c r="E963">
        <v>16.11</v>
      </c>
      <c r="F963">
        <v>1</v>
      </c>
      <c r="G963">
        <v>26.0802036198187</v>
      </c>
    </row>
    <row r="964" spans="1:7" x14ac:dyDescent="0.25">
      <c r="A964">
        <v>100</v>
      </c>
      <c r="B964">
        <v>0</v>
      </c>
      <c r="C964">
        <v>0</v>
      </c>
      <c r="D964">
        <v>1</v>
      </c>
      <c r="E964">
        <v>16.11</v>
      </c>
      <c r="F964">
        <v>1</v>
      </c>
      <c r="G964">
        <v>30.947675894035498</v>
      </c>
    </row>
    <row r="965" spans="1:7" x14ac:dyDescent="0.25">
      <c r="A965">
        <v>12.5</v>
      </c>
      <c r="B965">
        <v>500</v>
      </c>
      <c r="C965">
        <v>0</v>
      </c>
      <c r="D965">
        <v>1</v>
      </c>
      <c r="E965">
        <v>16.11</v>
      </c>
      <c r="F965">
        <v>1</v>
      </c>
      <c r="G965">
        <v>15.244681280266001</v>
      </c>
    </row>
    <row r="966" spans="1:7" x14ac:dyDescent="0.25">
      <c r="A966">
        <v>25</v>
      </c>
      <c r="B966">
        <v>500</v>
      </c>
      <c r="C966">
        <v>0</v>
      </c>
      <c r="D966">
        <v>1</v>
      </c>
      <c r="E966">
        <v>16.11</v>
      </c>
      <c r="F966">
        <v>1</v>
      </c>
      <c r="G966">
        <v>20.4874955250909</v>
      </c>
    </row>
    <row r="967" spans="1:7" x14ac:dyDescent="0.25">
      <c r="A967">
        <v>50</v>
      </c>
      <c r="B967">
        <v>500</v>
      </c>
      <c r="C967">
        <v>0</v>
      </c>
      <c r="D967">
        <v>1</v>
      </c>
      <c r="E967">
        <v>16.11</v>
      </c>
      <c r="F967">
        <v>1</v>
      </c>
      <c r="G967">
        <v>29.598649777237299</v>
      </c>
    </row>
    <row r="968" spans="1:7" x14ac:dyDescent="0.25">
      <c r="A968">
        <v>100</v>
      </c>
      <c r="B968">
        <v>500</v>
      </c>
      <c r="C968">
        <v>0</v>
      </c>
      <c r="D968">
        <v>1</v>
      </c>
      <c r="E968">
        <v>16.11</v>
      </c>
      <c r="F968">
        <v>1</v>
      </c>
      <c r="G968">
        <v>37.1909958139968</v>
      </c>
    </row>
    <row r="969" spans="1:7" x14ac:dyDescent="0.25">
      <c r="A969">
        <v>12.5</v>
      </c>
      <c r="B969">
        <v>1000</v>
      </c>
      <c r="C969">
        <v>0</v>
      </c>
      <c r="D969">
        <v>1</v>
      </c>
      <c r="E969">
        <v>16.11</v>
      </c>
      <c r="F969">
        <v>1</v>
      </c>
      <c r="G969">
        <v>15.244681280266001</v>
      </c>
    </row>
    <row r="970" spans="1:7" x14ac:dyDescent="0.25">
      <c r="A970">
        <v>25</v>
      </c>
      <c r="B970">
        <v>1000</v>
      </c>
      <c r="C970">
        <v>0</v>
      </c>
      <c r="D970">
        <v>1</v>
      </c>
      <c r="E970">
        <v>16.11</v>
      </c>
      <c r="F970">
        <v>1</v>
      </c>
      <c r="G970">
        <v>20.489406899323502</v>
      </c>
    </row>
    <row r="971" spans="1:7" x14ac:dyDescent="0.25">
      <c r="A971">
        <v>50</v>
      </c>
      <c r="B971">
        <v>1000</v>
      </c>
      <c r="C971">
        <v>0</v>
      </c>
      <c r="D971">
        <v>1</v>
      </c>
      <c r="E971">
        <v>16.11</v>
      </c>
      <c r="F971">
        <v>1</v>
      </c>
      <c r="G971">
        <v>30.418448514940501</v>
      </c>
    </row>
    <row r="972" spans="1:7" x14ac:dyDescent="0.25">
      <c r="A972">
        <v>100</v>
      </c>
      <c r="B972">
        <v>1000</v>
      </c>
      <c r="C972">
        <v>0</v>
      </c>
      <c r="D972">
        <v>1</v>
      </c>
      <c r="E972">
        <v>16.11</v>
      </c>
      <c r="F972">
        <v>1</v>
      </c>
      <c r="G972">
        <v>38.423368946425803</v>
      </c>
    </row>
    <row r="973" spans="1:7" x14ac:dyDescent="0.25">
      <c r="A973">
        <v>12.5</v>
      </c>
      <c r="B973">
        <v>2000</v>
      </c>
      <c r="C973">
        <v>0</v>
      </c>
      <c r="D973">
        <v>1</v>
      </c>
      <c r="E973">
        <v>16.11</v>
      </c>
      <c r="F973">
        <v>1</v>
      </c>
      <c r="G973">
        <v>15.244681280266001</v>
      </c>
    </row>
    <row r="974" spans="1:7" x14ac:dyDescent="0.25">
      <c r="A974">
        <v>25</v>
      </c>
      <c r="B974">
        <v>2000</v>
      </c>
      <c r="C974">
        <v>0</v>
      </c>
      <c r="D974">
        <v>1</v>
      </c>
      <c r="E974">
        <v>16.11</v>
      </c>
      <c r="F974">
        <v>1</v>
      </c>
      <c r="G974">
        <v>20.481693797792602</v>
      </c>
    </row>
    <row r="975" spans="1:7" x14ac:dyDescent="0.25">
      <c r="A975">
        <v>50</v>
      </c>
      <c r="B975">
        <v>2000</v>
      </c>
      <c r="C975">
        <v>0</v>
      </c>
      <c r="D975">
        <v>1</v>
      </c>
      <c r="E975">
        <v>16.11</v>
      </c>
      <c r="F975">
        <v>1</v>
      </c>
      <c r="G975">
        <v>31.129947144222399</v>
      </c>
    </row>
    <row r="976" spans="1:7" x14ac:dyDescent="0.25">
      <c r="A976">
        <v>100</v>
      </c>
      <c r="B976">
        <v>2000</v>
      </c>
      <c r="C976">
        <v>0</v>
      </c>
      <c r="D976">
        <v>1</v>
      </c>
      <c r="E976">
        <v>16.11</v>
      </c>
      <c r="F976">
        <v>1</v>
      </c>
      <c r="G976">
        <v>39.719335776292397</v>
      </c>
    </row>
    <row r="977" spans="1:7" x14ac:dyDescent="0.25">
      <c r="A977">
        <v>12.5</v>
      </c>
      <c r="B977">
        <v>0</v>
      </c>
      <c r="C977">
        <v>2000</v>
      </c>
      <c r="D977">
        <v>1</v>
      </c>
      <c r="E977">
        <v>16.11</v>
      </c>
      <c r="F977">
        <v>1</v>
      </c>
      <c r="G977">
        <v>22.977525720297301</v>
      </c>
    </row>
    <row r="978" spans="1:7" x14ac:dyDescent="0.25">
      <c r="A978">
        <v>25</v>
      </c>
      <c r="B978">
        <v>0</v>
      </c>
      <c r="C978">
        <v>2000</v>
      </c>
      <c r="D978">
        <v>1</v>
      </c>
      <c r="E978">
        <v>16.11</v>
      </c>
      <c r="F978">
        <v>1</v>
      </c>
      <c r="G978">
        <v>30.588014514887099</v>
      </c>
    </row>
    <row r="979" spans="1:7" x14ac:dyDescent="0.25">
      <c r="A979">
        <v>50</v>
      </c>
      <c r="B979">
        <v>0</v>
      </c>
      <c r="C979">
        <v>2000</v>
      </c>
      <c r="D979">
        <v>1</v>
      </c>
      <c r="E979">
        <v>16.11</v>
      </c>
      <c r="F979">
        <v>1</v>
      </c>
      <c r="G979">
        <v>37.488041190434203</v>
      </c>
    </row>
    <row r="980" spans="1:7" x14ac:dyDescent="0.25">
      <c r="A980">
        <v>100</v>
      </c>
      <c r="B980">
        <v>0</v>
      </c>
      <c r="C980">
        <v>2000</v>
      </c>
      <c r="D980">
        <v>1</v>
      </c>
      <c r="E980">
        <v>16.11</v>
      </c>
      <c r="F980">
        <v>1</v>
      </c>
      <c r="G980">
        <v>43.402140748247703</v>
      </c>
    </row>
    <row r="981" spans="1:7" x14ac:dyDescent="0.25">
      <c r="A981">
        <v>12.5</v>
      </c>
      <c r="B981">
        <v>500</v>
      </c>
      <c r="C981">
        <v>2000</v>
      </c>
      <c r="D981">
        <v>1</v>
      </c>
      <c r="E981">
        <v>16.11</v>
      </c>
      <c r="F981">
        <v>1</v>
      </c>
      <c r="G981">
        <v>24.508062427827898</v>
      </c>
    </row>
    <row r="982" spans="1:7" x14ac:dyDescent="0.25">
      <c r="A982">
        <v>25</v>
      </c>
      <c r="B982">
        <v>500</v>
      </c>
      <c r="C982">
        <v>2000</v>
      </c>
      <c r="D982">
        <v>1</v>
      </c>
      <c r="E982">
        <v>16.11</v>
      </c>
      <c r="F982">
        <v>1</v>
      </c>
      <c r="G982">
        <v>34.863647464363197</v>
      </c>
    </row>
    <row r="983" spans="1:7" x14ac:dyDescent="0.25">
      <c r="A983">
        <v>50</v>
      </c>
      <c r="B983">
        <v>500</v>
      </c>
      <c r="C983">
        <v>2000</v>
      </c>
      <c r="D983">
        <v>1</v>
      </c>
      <c r="E983">
        <v>16.11</v>
      </c>
      <c r="F983">
        <v>1</v>
      </c>
      <c r="G983">
        <v>43.2126110825225</v>
      </c>
    </row>
    <row r="984" spans="1:7" x14ac:dyDescent="0.25">
      <c r="A984">
        <v>100</v>
      </c>
      <c r="B984">
        <v>500</v>
      </c>
      <c r="C984">
        <v>2000</v>
      </c>
      <c r="D984">
        <v>1</v>
      </c>
      <c r="E984">
        <v>16.11</v>
      </c>
      <c r="F984">
        <v>1</v>
      </c>
      <c r="G984">
        <v>50.086900982109199</v>
      </c>
    </row>
    <row r="985" spans="1:7" x14ac:dyDescent="0.25">
      <c r="A985">
        <v>12.5</v>
      </c>
      <c r="B985">
        <v>1000</v>
      </c>
      <c r="C985">
        <v>2000</v>
      </c>
      <c r="D985">
        <v>1</v>
      </c>
      <c r="E985">
        <v>16.11</v>
      </c>
      <c r="F985">
        <v>1</v>
      </c>
      <c r="G985">
        <v>24.532398942938599</v>
      </c>
    </row>
    <row r="986" spans="1:7" x14ac:dyDescent="0.25">
      <c r="A986">
        <v>25</v>
      </c>
      <c r="B986">
        <v>1000</v>
      </c>
      <c r="C986">
        <v>2000</v>
      </c>
      <c r="D986">
        <v>1</v>
      </c>
      <c r="E986">
        <v>16.11</v>
      </c>
      <c r="F986">
        <v>1</v>
      </c>
      <c r="G986">
        <v>35.234055072133799</v>
      </c>
    </row>
    <row r="987" spans="1:7" x14ac:dyDescent="0.25">
      <c r="A987">
        <v>50</v>
      </c>
      <c r="B987">
        <v>1000</v>
      </c>
      <c r="C987">
        <v>2000</v>
      </c>
      <c r="D987">
        <v>1</v>
      </c>
      <c r="E987">
        <v>16.11</v>
      </c>
      <c r="F987">
        <v>1</v>
      </c>
      <c r="G987">
        <v>44.252539982804699</v>
      </c>
    </row>
    <row r="988" spans="1:7" x14ac:dyDescent="0.25">
      <c r="A988">
        <v>100</v>
      </c>
      <c r="B988">
        <v>1000</v>
      </c>
      <c r="C988">
        <v>2000</v>
      </c>
      <c r="D988">
        <v>1</v>
      </c>
      <c r="E988">
        <v>16.11</v>
      </c>
      <c r="F988">
        <v>1</v>
      </c>
      <c r="G988">
        <v>51.652283312475497</v>
      </c>
    </row>
    <row r="989" spans="1:7" x14ac:dyDescent="0.25">
      <c r="A989">
        <v>12.5</v>
      </c>
      <c r="B989">
        <v>2000</v>
      </c>
      <c r="C989">
        <v>2000</v>
      </c>
      <c r="D989">
        <v>1</v>
      </c>
      <c r="E989">
        <v>16.11</v>
      </c>
      <c r="F989">
        <v>1</v>
      </c>
      <c r="G989">
        <v>24.2735626370063</v>
      </c>
    </row>
    <row r="990" spans="1:7" x14ac:dyDescent="0.25">
      <c r="A990">
        <v>25</v>
      </c>
      <c r="B990">
        <v>2000</v>
      </c>
      <c r="C990">
        <v>2000</v>
      </c>
      <c r="D990">
        <v>1</v>
      </c>
      <c r="E990">
        <v>16.11</v>
      </c>
      <c r="F990">
        <v>1</v>
      </c>
      <c r="G990">
        <v>35.617727351182602</v>
      </c>
    </row>
    <row r="991" spans="1:7" x14ac:dyDescent="0.25">
      <c r="A991">
        <v>50</v>
      </c>
      <c r="B991">
        <v>2000</v>
      </c>
      <c r="C991">
        <v>2000</v>
      </c>
      <c r="D991">
        <v>1</v>
      </c>
      <c r="E991">
        <v>16.11</v>
      </c>
      <c r="F991">
        <v>1</v>
      </c>
      <c r="G991">
        <v>45.391573897773497</v>
      </c>
    </row>
    <row r="992" spans="1:7" x14ac:dyDescent="0.25">
      <c r="A992">
        <v>100</v>
      </c>
      <c r="B992">
        <v>2000</v>
      </c>
      <c r="C992">
        <v>2000</v>
      </c>
      <c r="D992">
        <v>1</v>
      </c>
      <c r="E992">
        <v>16.11</v>
      </c>
      <c r="F992">
        <v>1</v>
      </c>
      <c r="G992">
        <v>52.867863087217899</v>
      </c>
    </row>
    <row r="993" spans="1:7" x14ac:dyDescent="0.25">
      <c r="A993">
        <v>12.5</v>
      </c>
      <c r="B993">
        <v>0</v>
      </c>
      <c r="C993">
        <v>4000</v>
      </c>
      <c r="D993">
        <v>1</v>
      </c>
      <c r="E993">
        <v>16.11</v>
      </c>
      <c r="F993">
        <v>1</v>
      </c>
      <c r="G993">
        <v>25.965535330679501</v>
      </c>
    </row>
    <row r="994" spans="1:7" x14ac:dyDescent="0.25">
      <c r="A994">
        <v>25</v>
      </c>
      <c r="B994">
        <v>0</v>
      </c>
      <c r="C994">
        <v>4000</v>
      </c>
      <c r="D994">
        <v>1</v>
      </c>
      <c r="E994">
        <v>16.11</v>
      </c>
      <c r="F994">
        <v>1</v>
      </c>
      <c r="G994">
        <v>37.296234568870602</v>
      </c>
    </row>
    <row r="995" spans="1:7" x14ac:dyDescent="0.25">
      <c r="A995">
        <v>50</v>
      </c>
      <c r="B995">
        <v>0</v>
      </c>
      <c r="C995">
        <v>4000</v>
      </c>
      <c r="D995">
        <v>1</v>
      </c>
      <c r="E995">
        <v>16.11</v>
      </c>
      <c r="F995">
        <v>1</v>
      </c>
      <c r="G995">
        <v>46.0000841660597</v>
      </c>
    </row>
    <row r="996" spans="1:7" x14ac:dyDescent="0.25">
      <c r="A996">
        <v>100</v>
      </c>
      <c r="B996">
        <v>0</v>
      </c>
      <c r="C996">
        <v>4000</v>
      </c>
      <c r="D996">
        <v>1</v>
      </c>
      <c r="E996">
        <v>16.11</v>
      </c>
      <c r="F996">
        <v>1</v>
      </c>
      <c r="G996">
        <v>52.934264254848401</v>
      </c>
    </row>
    <row r="997" spans="1:7" x14ac:dyDescent="0.25">
      <c r="A997">
        <v>12.5</v>
      </c>
      <c r="B997">
        <v>500</v>
      </c>
      <c r="C997">
        <v>4000</v>
      </c>
      <c r="D997">
        <v>1</v>
      </c>
      <c r="E997">
        <v>16.11</v>
      </c>
      <c r="F997">
        <v>1</v>
      </c>
      <c r="G997">
        <v>26.117318536402401</v>
      </c>
    </row>
    <row r="998" spans="1:7" x14ac:dyDescent="0.25">
      <c r="A998">
        <v>25</v>
      </c>
      <c r="B998">
        <v>500</v>
      </c>
      <c r="C998">
        <v>4000</v>
      </c>
      <c r="D998">
        <v>1</v>
      </c>
      <c r="E998">
        <v>16.11</v>
      </c>
      <c r="F998">
        <v>1</v>
      </c>
      <c r="G998">
        <v>39.729284716082198</v>
      </c>
    </row>
    <row r="999" spans="1:7" x14ac:dyDescent="0.25">
      <c r="A999">
        <v>50</v>
      </c>
      <c r="B999">
        <v>500</v>
      </c>
      <c r="C999">
        <v>4000</v>
      </c>
      <c r="D999">
        <v>1</v>
      </c>
      <c r="E999">
        <v>16.11</v>
      </c>
      <c r="F999">
        <v>1</v>
      </c>
      <c r="G999">
        <v>49.7718391456673</v>
      </c>
    </row>
    <row r="1000" spans="1:7" x14ac:dyDescent="0.25">
      <c r="A1000">
        <v>100</v>
      </c>
      <c r="B1000">
        <v>500</v>
      </c>
      <c r="C1000">
        <v>4000</v>
      </c>
      <c r="D1000">
        <v>1</v>
      </c>
      <c r="E1000">
        <v>16.11</v>
      </c>
      <c r="F1000">
        <v>1</v>
      </c>
      <c r="G1000">
        <v>58.053668140363399</v>
      </c>
    </row>
    <row r="1001" spans="1:7" x14ac:dyDescent="0.25">
      <c r="A1001">
        <v>12.5</v>
      </c>
      <c r="B1001">
        <v>1000</v>
      </c>
      <c r="C1001">
        <v>4000</v>
      </c>
      <c r="D1001">
        <v>1</v>
      </c>
      <c r="E1001">
        <v>16.11</v>
      </c>
      <c r="F1001">
        <v>1</v>
      </c>
      <c r="G1001">
        <v>26.003198082317301</v>
      </c>
    </row>
    <row r="1002" spans="1:7" x14ac:dyDescent="0.25">
      <c r="A1002">
        <v>25</v>
      </c>
      <c r="B1002">
        <v>1000</v>
      </c>
      <c r="C1002">
        <v>4000</v>
      </c>
      <c r="D1002">
        <v>1</v>
      </c>
      <c r="E1002">
        <v>16.11</v>
      </c>
      <c r="F1002">
        <v>1</v>
      </c>
      <c r="G1002">
        <v>39.909533264918103</v>
      </c>
    </row>
    <row r="1003" spans="1:7" x14ac:dyDescent="0.25">
      <c r="A1003">
        <v>50</v>
      </c>
      <c r="B1003">
        <v>1000</v>
      </c>
      <c r="C1003">
        <v>4000</v>
      </c>
      <c r="D1003">
        <v>1</v>
      </c>
      <c r="E1003">
        <v>16.11</v>
      </c>
      <c r="F1003">
        <v>1</v>
      </c>
      <c r="G1003">
        <v>50.631890149483603</v>
      </c>
    </row>
    <row r="1004" spans="1:7" x14ac:dyDescent="0.25">
      <c r="A1004">
        <v>100</v>
      </c>
      <c r="B1004">
        <v>1000</v>
      </c>
      <c r="C1004">
        <v>4000</v>
      </c>
      <c r="D1004">
        <v>1</v>
      </c>
      <c r="E1004">
        <v>16.11</v>
      </c>
      <c r="F1004">
        <v>1</v>
      </c>
      <c r="G1004">
        <v>59.385064622336898</v>
      </c>
    </row>
    <row r="1005" spans="1:7" x14ac:dyDescent="0.25">
      <c r="A1005">
        <v>12.5</v>
      </c>
      <c r="B1005">
        <v>2000</v>
      </c>
      <c r="C1005">
        <v>4000</v>
      </c>
      <c r="D1005">
        <v>1</v>
      </c>
      <c r="E1005">
        <v>16.11</v>
      </c>
      <c r="F1005">
        <v>1</v>
      </c>
      <c r="G1005">
        <v>25.7476946982828</v>
      </c>
    </row>
    <row r="1006" spans="1:7" x14ac:dyDescent="0.25">
      <c r="A1006">
        <v>25</v>
      </c>
      <c r="B1006">
        <v>2000</v>
      </c>
      <c r="C1006">
        <v>4000</v>
      </c>
      <c r="D1006">
        <v>1</v>
      </c>
      <c r="E1006">
        <v>16.11</v>
      </c>
      <c r="F1006">
        <v>1</v>
      </c>
      <c r="G1006">
        <v>40.059608454761097</v>
      </c>
    </row>
    <row r="1007" spans="1:7" x14ac:dyDescent="0.25">
      <c r="A1007">
        <v>50</v>
      </c>
      <c r="B1007">
        <v>2000</v>
      </c>
      <c r="C1007">
        <v>4000</v>
      </c>
      <c r="D1007">
        <v>1</v>
      </c>
      <c r="E1007">
        <v>16.11</v>
      </c>
      <c r="F1007">
        <v>1</v>
      </c>
      <c r="G1007">
        <v>51.719327647834703</v>
      </c>
    </row>
    <row r="1008" spans="1:7" x14ac:dyDescent="0.25">
      <c r="A1008">
        <v>100</v>
      </c>
      <c r="B1008">
        <v>2000</v>
      </c>
      <c r="C1008">
        <v>4000</v>
      </c>
      <c r="D1008">
        <v>1</v>
      </c>
      <c r="E1008">
        <v>16.11</v>
      </c>
      <c r="F1008">
        <v>1</v>
      </c>
      <c r="G1008">
        <v>60.5296038995224</v>
      </c>
    </row>
    <row r="1009" spans="1:13" x14ac:dyDescent="0.25">
      <c r="A1009">
        <v>12.5</v>
      </c>
      <c r="B1009">
        <v>0</v>
      </c>
      <c r="C1009">
        <v>8000</v>
      </c>
      <c r="D1009">
        <v>1</v>
      </c>
      <c r="E1009">
        <v>16.11</v>
      </c>
      <c r="F1009">
        <v>1</v>
      </c>
      <c r="G1009">
        <v>27.478308777740999</v>
      </c>
    </row>
    <row r="1010" spans="1:13" x14ac:dyDescent="0.25">
      <c r="A1010">
        <v>25</v>
      </c>
      <c r="B1010">
        <v>0</v>
      </c>
      <c r="C1010">
        <v>8000</v>
      </c>
      <c r="D1010">
        <v>1</v>
      </c>
      <c r="E1010">
        <v>16.11</v>
      </c>
      <c r="F1010">
        <v>1</v>
      </c>
      <c r="G1010">
        <v>45.102489727931101</v>
      </c>
    </row>
    <row r="1011" spans="1:13" x14ac:dyDescent="0.25">
      <c r="A1011">
        <v>50</v>
      </c>
      <c r="B1011">
        <v>0</v>
      </c>
      <c r="C1011">
        <v>8000</v>
      </c>
      <c r="D1011">
        <v>1</v>
      </c>
      <c r="E1011">
        <v>16.11</v>
      </c>
      <c r="F1011">
        <v>1</v>
      </c>
      <c r="G1011">
        <v>57.702446114108902</v>
      </c>
      <c r="M1011">
        <f>16*16</f>
        <v>256</v>
      </c>
    </row>
    <row r="1012" spans="1:13" x14ac:dyDescent="0.25">
      <c r="A1012">
        <v>100</v>
      </c>
      <c r="B1012">
        <v>0</v>
      </c>
      <c r="C1012">
        <v>8000</v>
      </c>
      <c r="D1012">
        <v>1</v>
      </c>
      <c r="E1012">
        <v>16.11</v>
      </c>
      <c r="F1012">
        <v>1</v>
      </c>
      <c r="G1012">
        <v>66.815784028756099</v>
      </c>
    </row>
    <row r="1013" spans="1:13" x14ac:dyDescent="0.25">
      <c r="A1013">
        <v>12.5</v>
      </c>
      <c r="B1013">
        <v>500</v>
      </c>
      <c r="C1013">
        <v>8000</v>
      </c>
      <c r="D1013">
        <v>1</v>
      </c>
      <c r="E1013">
        <v>16.11</v>
      </c>
      <c r="F1013">
        <v>1</v>
      </c>
      <c r="G1013">
        <v>26.8286957894253</v>
      </c>
    </row>
    <row r="1014" spans="1:13" x14ac:dyDescent="0.25">
      <c r="A1014">
        <v>25</v>
      </c>
      <c r="B1014">
        <v>500</v>
      </c>
      <c r="C1014">
        <v>8000</v>
      </c>
      <c r="D1014">
        <v>1</v>
      </c>
      <c r="E1014">
        <v>16.11</v>
      </c>
      <c r="F1014">
        <v>1</v>
      </c>
      <c r="G1014">
        <v>45.586739509917102</v>
      </c>
    </row>
    <row r="1015" spans="1:13" x14ac:dyDescent="0.25">
      <c r="A1015">
        <v>50</v>
      </c>
      <c r="B1015">
        <v>500</v>
      </c>
      <c r="C1015">
        <v>8000</v>
      </c>
      <c r="D1015">
        <v>1</v>
      </c>
      <c r="E1015">
        <v>16.11</v>
      </c>
      <c r="F1015">
        <v>1</v>
      </c>
      <c r="G1015">
        <v>59.556076731858099</v>
      </c>
    </row>
    <row r="1016" spans="1:13" x14ac:dyDescent="0.25">
      <c r="A1016">
        <v>100</v>
      </c>
      <c r="B1016">
        <v>500</v>
      </c>
      <c r="C1016">
        <v>8000</v>
      </c>
      <c r="D1016">
        <v>1</v>
      </c>
      <c r="E1016">
        <v>16.11</v>
      </c>
      <c r="F1016">
        <v>1</v>
      </c>
      <c r="G1016">
        <v>69.687910361686207</v>
      </c>
    </row>
    <row r="1017" spans="1:13" x14ac:dyDescent="0.25">
      <c r="A1017">
        <v>12.5</v>
      </c>
      <c r="B1017">
        <v>1000</v>
      </c>
      <c r="C1017">
        <v>8000</v>
      </c>
      <c r="D1017">
        <v>1</v>
      </c>
      <c r="E1017">
        <v>16.11</v>
      </c>
      <c r="F1017">
        <v>1</v>
      </c>
      <c r="G1017">
        <v>26.699481727149099</v>
      </c>
    </row>
    <row r="1018" spans="1:13" x14ac:dyDescent="0.25">
      <c r="A1018">
        <v>25</v>
      </c>
      <c r="B1018">
        <v>1000</v>
      </c>
      <c r="C1018">
        <v>8000</v>
      </c>
      <c r="D1018">
        <v>1</v>
      </c>
      <c r="E1018">
        <v>16.11</v>
      </c>
      <c r="F1018">
        <v>1</v>
      </c>
      <c r="G1018">
        <v>45.569521666432102</v>
      </c>
    </row>
    <row r="1019" spans="1:13" x14ac:dyDescent="0.25">
      <c r="A1019">
        <v>50</v>
      </c>
      <c r="B1019">
        <v>1000</v>
      </c>
      <c r="C1019">
        <v>8000</v>
      </c>
      <c r="D1019">
        <v>1</v>
      </c>
      <c r="E1019">
        <v>16.11</v>
      </c>
      <c r="F1019">
        <v>1</v>
      </c>
      <c r="G1019">
        <v>59.962278817929203</v>
      </c>
    </row>
    <row r="1020" spans="1:13" x14ac:dyDescent="0.25">
      <c r="A1020">
        <v>100</v>
      </c>
      <c r="B1020">
        <v>1000</v>
      </c>
      <c r="C1020">
        <v>8000</v>
      </c>
      <c r="D1020">
        <v>1</v>
      </c>
      <c r="E1020">
        <v>16.11</v>
      </c>
      <c r="F1020">
        <v>1</v>
      </c>
      <c r="G1020">
        <v>70.628785135373505</v>
      </c>
    </row>
    <row r="1021" spans="1:13" x14ac:dyDescent="0.25">
      <c r="A1021">
        <v>12.5</v>
      </c>
      <c r="B1021">
        <v>2000</v>
      </c>
      <c r="C1021">
        <v>8000</v>
      </c>
      <c r="D1021">
        <v>1</v>
      </c>
      <c r="E1021">
        <v>16.11</v>
      </c>
      <c r="F1021">
        <v>1</v>
      </c>
      <c r="G1021">
        <v>26.4815612170237</v>
      </c>
    </row>
    <row r="1022" spans="1:13" x14ac:dyDescent="0.25">
      <c r="A1022">
        <v>25</v>
      </c>
      <c r="B1022">
        <v>2000</v>
      </c>
      <c r="C1022">
        <v>8000</v>
      </c>
      <c r="D1022">
        <v>1</v>
      </c>
      <c r="E1022">
        <v>16.11</v>
      </c>
      <c r="F1022">
        <v>1</v>
      </c>
      <c r="G1022">
        <v>45.489598052725498</v>
      </c>
    </row>
    <row r="1023" spans="1:13" x14ac:dyDescent="0.25">
      <c r="A1023">
        <v>50</v>
      </c>
      <c r="B1023">
        <v>2000</v>
      </c>
      <c r="C1023">
        <v>8000</v>
      </c>
      <c r="D1023">
        <v>1</v>
      </c>
      <c r="E1023">
        <v>16.11</v>
      </c>
      <c r="F1023">
        <v>1</v>
      </c>
      <c r="G1023">
        <v>60.521611299567297</v>
      </c>
    </row>
    <row r="1024" spans="1:13" x14ac:dyDescent="0.25">
      <c r="A1024">
        <v>100</v>
      </c>
      <c r="B1024">
        <v>2000</v>
      </c>
      <c r="C1024">
        <v>8000</v>
      </c>
      <c r="D1024">
        <v>1</v>
      </c>
      <c r="E1024">
        <v>16.11</v>
      </c>
      <c r="F1024">
        <v>1</v>
      </c>
      <c r="G1024">
        <v>71.458062876728306</v>
      </c>
    </row>
    <row r="1025" spans="1:7" x14ac:dyDescent="0.25">
      <c r="A1025">
        <v>12.5</v>
      </c>
      <c r="B1025">
        <v>0</v>
      </c>
      <c r="C1025">
        <v>0</v>
      </c>
      <c r="D1025">
        <v>0</v>
      </c>
      <c r="E1025">
        <v>29.33</v>
      </c>
      <c r="F1025">
        <v>1</v>
      </c>
      <c r="G1025">
        <v>8.5003712612609394</v>
      </c>
    </row>
    <row r="1026" spans="1:7" x14ac:dyDescent="0.25">
      <c r="A1026">
        <v>25</v>
      </c>
      <c r="B1026">
        <v>0</v>
      </c>
      <c r="C1026">
        <v>0</v>
      </c>
      <c r="D1026">
        <v>0</v>
      </c>
      <c r="E1026">
        <v>29.33</v>
      </c>
      <c r="F1026">
        <v>1</v>
      </c>
      <c r="G1026">
        <v>13.230686712786801</v>
      </c>
    </row>
    <row r="1027" spans="1:7" x14ac:dyDescent="0.25">
      <c r="A1027">
        <v>50</v>
      </c>
      <c r="B1027">
        <v>0</v>
      </c>
      <c r="C1027">
        <v>0</v>
      </c>
      <c r="D1027">
        <v>0</v>
      </c>
      <c r="E1027">
        <v>29.33</v>
      </c>
      <c r="F1027">
        <v>1</v>
      </c>
      <c r="G1027">
        <v>17.572743424688401</v>
      </c>
    </row>
    <row r="1028" spans="1:7" x14ac:dyDescent="0.25">
      <c r="A1028">
        <v>100</v>
      </c>
      <c r="B1028">
        <v>0</v>
      </c>
      <c r="C1028">
        <v>0</v>
      </c>
      <c r="D1028">
        <v>0</v>
      </c>
      <c r="E1028">
        <v>29.33</v>
      </c>
      <c r="F1028">
        <v>1</v>
      </c>
      <c r="G1028">
        <v>21.836461938982499</v>
      </c>
    </row>
    <row r="1029" spans="1:7" x14ac:dyDescent="0.25">
      <c r="A1029">
        <v>12.5</v>
      </c>
      <c r="B1029">
        <v>500</v>
      </c>
      <c r="C1029">
        <v>0</v>
      </c>
      <c r="D1029">
        <v>0</v>
      </c>
      <c r="E1029">
        <v>29.33</v>
      </c>
      <c r="F1029">
        <v>1</v>
      </c>
      <c r="G1029">
        <v>12.5867788340909</v>
      </c>
    </row>
    <row r="1030" spans="1:7" x14ac:dyDescent="0.25">
      <c r="A1030">
        <v>25</v>
      </c>
      <c r="B1030">
        <v>500</v>
      </c>
      <c r="C1030">
        <v>0</v>
      </c>
      <c r="D1030">
        <v>0</v>
      </c>
      <c r="E1030">
        <v>29.33</v>
      </c>
      <c r="F1030">
        <v>1</v>
      </c>
      <c r="G1030">
        <v>27.985914986642801</v>
      </c>
    </row>
    <row r="1031" spans="1:7" x14ac:dyDescent="0.25">
      <c r="A1031">
        <v>50</v>
      </c>
      <c r="B1031">
        <v>500</v>
      </c>
      <c r="C1031">
        <v>0</v>
      </c>
      <c r="D1031">
        <v>0</v>
      </c>
      <c r="E1031">
        <v>29.33</v>
      </c>
      <c r="F1031">
        <v>1</v>
      </c>
      <c r="G1031">
        <v>38.371140766602302</v>
      </c>
    </row>
    <row r="1032" spans="1:7" x14ac:dyDescent="0.25">
      <c r="A1032">
        <v>100</v>
      </c>
      <c r="B1032">
        <v>500</v>
      </c>
      <c r="C1032">
        <v>0</v>
      </c>
      <c r="D1032">
        <v>0</v>
      </c>
      <c r="E1032">
        <v>29.33</v>
      </c>
      <c r="F1032">
        <v>1</v>
      </c>
      <c r="G1032">
        <v>48.5528098433333</v>
      </c>
    </row>
    <row r="1033" spans="1:7" x14ac:dyDescent="0.25">
      <c r="A1033">
        <v>12.5</v>
      </c>
      <c r="B1033">
        <v>1000</v>
      </c>
      <c r="C1033">
        <v>0</v>
      </c>
      <c r="D1033">
        <v>0</v>
      </c>
      <c r="E1033">
        <v>29.33</v>
      </c>
      <c r="F1033">
        <v>1</v>
      </c>
      <c r="G1033">
        <v>13.3346589970438</v>
      </c>
    </row>
    <row r="1034" spans="1:7" x14ac:dyDescent="0.25">
      <c r="A1034">
        <v>25</v>
      </c>
      <c r="B1034">
        <v>1000</v>
      </c>
      <c r="C1034">
        <v>0</v>
      </c>
      <c r="D1034">
        <v>0</v>
      </c>
      <c r="E1034">
        <v>29.33</v>
      </c>
      <c r="F1034">
        <v>1</v>
      </c>
      <c r="G1034">
        <v>30.800775786528</v>
      </c>
    </row>
    <row r="1035" spans="1:7" x14ac:dyDescent="0.25">
      <c r="A1035">
        <v>50</v>
      </c>
      <c r="B1035">
        <v>1000</v>
      </c>
      <c r="C1035">
        <v>0</v>
      </c>
      <c r="D1035">
        <v>0</v>
      </c>
      <c r="E1035">
        <v>29.33</v>
      </c>
      <c r="F1035">
        <v>1</v>
      </c>
      <c r="G1035">
        <v>43.057791089783699</v>
      </c>
    </row>
    <row r="1036" spans="1:7" x14ac:dyDescent="0.25">
      <c r="A1036">
        <v>100</v>
      </c>
      <c r="B1036">
        <v>1000</v>
      </c>
      <c r="C1036">
        <v>0</v>
      </c>
      <c r="D1036">
        <v>0</v>
      </c>
      <c r="E1036">
        <v>29.33</v>
      </c>
      <c r="F1036">
        <v>1</v>
      </c>
      <c r="G1036">
        <v>55.010384254904402</v>
      </c>
    </row>
    <row r="1037" spans="1:7" x14ac:dyDescent="0.25">
      <c r="A1037">
        <v>12.5</v>
      </c>
      <c r="B1037">
        <v>2000</v>
      </c>
      <c r="C1037">
        <v>0</v>
      </c>
      <c r="D1037">
        <v>0</v>
      </c>
      <c r="E1037">
        <v>29.33</v>
      </c>
      <c r="F1037">
        <v>1</v>
      </c>
      <c r="G1037">
        <v>13.714033990337001</v>
      </c>
    </row>
    <row r="1038" spans="1:7" x14ac:dyDescent="0.25">
      <c r="A1038">
        <v>25</v>
      </c>
      <c r="B1038">
        <v>2000</v>
      </c>
      <c r="C1038">
        <v>0</v>
      </c>
      <c r="D1038">
        <v>0</v>
      </c>
      <c r="E1038">
        <v>29.33</v>
      </c>
      <c r="F1038">
        <v>1</v>
      </c>
      <c r="G1038">
        <v>32.265859152976503</v>
      </c>
    </row>
    <row r="1039" spans="1:7" x14ac:dyDescent="0.25">
      <c r="A1039">
        <v>50</v>
      </c>
      <c r="B1039">
        <v>2000</v>
      </c>
      <c r="C1039">
        <v>0</v>
      </c>
      <c r="D1039">
        <v>0</v>
      </c>
      <c r="E1039">
        <v>29.33</v>
      </c>
      <c r="F1039">
        <v>1</v>
      </c>
      <c r="G1039">
        <v>45.718017788886598</v>
      </c>
    </row>
    <row r="1040" spans="1:7" x14ac:dyDescent="0.25">
      <c r="A1040">
        <v>100</v>
      </c>
      <c r="B1040">
        <v>2000</v>
      </c>
      <c r="C1040">
        <v>0</v>
      </c>
      <c r="D1040">
        <v>0</v>
      </c>
      <c r="E1040">
        <v>29.33</v>
      </c>
      <c r="F1040">
        <v>1</v>
      </c>
      <c r="G1040">
        <v>58.1934686682267</v>
      </c>
    </row>
    <row r="1041" spans="1:7" x14ac:dyDescent="0.25">
      <c r="A1041">
        <v>12.5</v>
      </c>
      <c r="B1041">
        <v>0</v>
      </c>
      <c r="C1041">
        <v>2000</v>
      </c>
      <c r="D1041">
        <v>0</v>
      </c>
      <c r="E1041">
        <v>29.33</v>
      </c>
      <c r="F1041">
        <v>1</v>
      </c>
      <c r="G1041">
        <v>35.284660471872101</v>
      </c>
    </row>
    <row r="1042" spans="1:7" x14ac:dyDescent="0.25">
      <c r="A1042">
        <v>25</v>
      </c>
      <c r="B1042">
        <v>0</v>
      </c>
      <c r="C1042">
        <v>2000</v>
      </c>
      <c r="D1042">
        <v>0</v>
      </c>
      <c r="E1042">
        <v>29.33</v>
      </c>
      <c r="F1042">
        <v>1</v>
      </c>
      <c r="G1042">
        <v>42.608582703726299</v>
      </c>
    </row>
    <row r="1043" spans="1:7" x14ac:dyDescent="0.25">
      <c r="A1043">
        <v>50</v>
      </c>
      <c r="B1043">
        <v>0</v>
      </c>
      <c r="C1043">
        <v>2000</v>
      </c>
      <c r="D1043">
        <v>0</v>
      </c>
      <c r="E1043">
        <v>29.33</v>
      </c>
      <c r="F1043">
        <v>1</v>
      </c>
      <c r="G1043">
        <v>48.324900670452202</v>
      </c>
    </row>
    <row r="1044" spans="1:7" x14ac:dyDescent="0.25">
      <c r="A1044">
        <v>100</v>
      </c>
      <c r="B1044">
        <v>0</v>
      </c>
      <c r="C1044">
        <v>2000</v>
      </c>
      <c r="D1044">
        <v>0</v>
      </c>
      <c r="E1044">
        <v>29.33</v>
      </c>
      <c r="F1044">
        <v>1</v>
      </c>
      <c r="G1044">
        <v>52.460685758884601</v>
      </c>
    </row>
    <row r="1045" spans="1:7" x14ac:dyDescent="0.25">
      <c r="A1045">
        <v>12.5</v>
      </c>
      <c r="B1045">
        <v>500</v>
      </c>
      <c r="C1045">
        <v>2000</v>
      </c>
      <c r="D1045">
        <v>0</v>
      </c>
      <c r="E1045">
        <v>29.33</v>
      </c>
      <c r="F1045">
        <v>1</v>
      </c>
      <c r="G1045">
        <v>40.083802094741799</v>
      </c>
    </row>
    <row r="1046" spans="1:7" x14ac:dyDescent="0.25">
      <c r="A1046">
        <v>25</v>
      </c>
      <c r="B1046">
        <v>500</v>
      </c>
      <c r="C1046">
        <v>2000</v>
      </c>
      <c r="D1046">
        <v>0</v>
      </c>
      <c r="E1046">
        <v>29.33</v>
      </c>
      <c r="F1046">
        <v>1</v>
      </c>
      <c r="G1046">
        <v>50.209767732831402</v>
      </c>
    </row>
    <row r="1047" spans="1:7" x14ac:dyDescent="0.25">
      <c r="A1047">
        <v>50</v>
      </c>
      <c r="B1047">
        <v>500</v>
      </c>
      <c r="C1047">
        <v>2000</v>
      </c>
      <c r="D1047">
        <v>0</v>
      </c>
      <c r="E1047">
        <v>29.33</v>
      </c>
      <c r="F1047">
        <v>1</v>
      </c>
      <c r="G1047">
        <v>59.3000486346386</v>
      </c>
    </row>
    <row r="1048" spans="1:7" x14ac:dyDescent="0.25">
      <c r="A1048">
        <v>100</v>
      </c>
      <c r="B1048">
        <v>500</v>
      </c>
      <c r="C1048">
        <v>2000</v>
      </c>
      <c r="D1048">
        <v>0</v>
      </c>
      <c r="E1048">
        <v>29.33</v>
      </c>
      <c r="F1048">
        <v>1</v>
      </c>
      <c r="G1048">
        <v>65.913534005268104</v>
      </c>
    </row>
    <row r="1049" spans="1:7" x14ac:dyDescent="0.25">
      <c r="A1049">
        <v>12.5</v>
      </c>
      <c r="B1049">
        <v>1000</v>
      </c>
      <c r="C1049">
        <v>2000</v>
      </c>
      <c r="D1049">
        <v>0</v>
      </c>
      <c r="E1049">
        <v>29.33</v>
      </c>
      <c r="F1049">
        <v>1</v>
      </c>
      <c r="G1049">
        <v>41.277502477076801</v>
      </c>
    </row>
    <row r="1050" spans="1:7" x14ac:dyDescent="0.25">
      <c r="A1050">
        <v>25</v>
      </c>
      <c r="B1050">
        <v>1000</v>
      </c>
      <c r="C1050">
        <v>2000</v>
      </c>
      <c r="D1050">
        <v>0</v>
      </c>
      <c r="E1050">
        <v>29.33</v>
      </c>
      <c r="F1050">
        <v>1</v>
      </c>
      <c r="G1050">
        <v>53.322099747913398</v>
      </c>
    </row>
    <row r="1051" spans="1:7" x14ac:dyDescent="0.25">
      <c r="A1051">
        <v>50</v>
      </c>
      <c r="B1051">
        <v>1000</v>
      </c>
      <c r="C1051">
        <v>2000</v>
      </c>
      <c r="D1051">
        <v>0</v>
      </c>
      <c r="E1051">
        <v>29.33</v>
      </c>
      <c r="F1051">
        <v>1</v>
      </c>
      <c r="G1051">
        <v>63.249564130530501</v>
      </c>
    </row>
    <row r="1052" spans="1:7" x14ac:dyDescent="0.25">
      <c r="A1052">
        <v>100</v>
      </c>
      <c r="B1052">
        <v>1000</v>
      </c>
      <c r="C1052">
        <v>2000</v>
      </c>
      <c r="D1052">
        <v>0</v>
      </c>
      <c r="E1052">
        <v>29.33</v>
      </c>
      <c r="F1052">
        <v>1</v>
      </c>
      <c r="G1052">
        <v>71.695459487260706</v>
      </c>
    </row>
    <row r="1053" spans="1:7" x14ac:dyDescent="0.25">
      <c r="A1053">
        <v>12.5</v>
      </c>
      <c r="B1053">
        <v>2000</v>
      </c>
      <c r="C1053">
        <v>2000</v>
      </c>
      <c r="D1053">
        <v>0</v>
      </c>
      <c r="E1053">
        <v>29.33</v>
      </c>
      <c r="F1053">
        <v>1</v>
      </c>
      <c r="G1053">
        <v>42.268324704165799</v>
      </c>
    </row>
    <row r="1054" spans="1:7" x14ac:dyDescent="0.25">
      <c r="A1054">
        <v>25</v>
      </c>
      <c r="B1054">
        <v>2000</v>
      </c>
      <c r="C1054">
        <v>2000</v>
      </c>
      <c r="D1054">
        <v>0</v>
      </c>
      <c r="E1054">
        <v>29.33</v>
      </c>
      <c r="F1054">
        <v>1</v>
      </c>
      <c r="G1054">
        <v>54.587495533453698</v>
      </c>
    </row>
    <row r="1055" spans="1:7" x14ac:dyDescent="0.25">
      <c r="A1055">
        <v>50</v>
      </c>
      <c r="B1055">
        <v>2000</v>
      </c>
      <c r="C1055">
        <v>2000</v>
      </c>
      <c r="D1055">
        <v>0</v>
      </c>
      <c r="E1055">
        <v>29.33</v>
      </c>
      <c r="F1055">
        <v>1</v>
      </c>
      <c r="G1055">
        <v>65.508584662333703</v>
      </c>
    </row>
    <row r="1056" spans="1:7" x14ac:dyDescent="0.25">
      <c r="A1056">
        <v>100</v>
      </c>
      <c r="B1056">
        <v>2000</v>
      </c>
      <c r="C1056">
        <v>2000</v>
      </c>
      <c r="D1056">
        <v>0</v>
      </c>
      <c r="E1056">
        <v>29.33</v>
      </c>
      <c r="F1056">
        <v>1</v>
      </c>
      <c r="G1056">
        <v>74.762846178452904</v>
      </c>
    </row>
    <row r="1057" spans="1:7" x14ac:dyDescent="0.25">
      <c r="A1057">
        <v>12.5</v>
      </c>
      <c r="B1057">
        <v>0</v>
      </c>
      <c r="C1057">
        <v>4000</v>
      </c>
      <c r="D1057">
        <v>0</v>
      </c>
      <c r="E1057">
        <v>29.33</v>
      </c>
      <c r="F1057">
        <v>1</v>
      </c>
      <c r="G1057">
        <v>40.111995692802601</v>
      </c>
    </row>
    <row r="1058" spans="1:7" x14ac:dyDescent="0.25">
      <c r="A1058">
        <v>25</v>
      </c>
      <c r="B1058">
        <v>0</v>
      </c>
      <c r="C1058">
        <v>4000</v>
      </c>
      <c r="D1058">
        <v>0</v>
      </c>
      <c r="E1058">
        <v>29.33</v>
      </c>
      <c r="F1058">
        <v>1</v>
      </c>
      <c r="G1058">
        <v>49.792336289858298</v>
      </c>
    </row>
    <row r="1059" spans="1:7" x14ac:dyDescent="0.25">
      <c r="A1059">
        <v>50</v>
      </c>
      <c r="B1059">
        <v>0</v>
      </c>
      <c r="C1059">
        <v>4000</v>
      </c>
      <c r="D1059">
        <v>0</v>
      </c>
      <c r="E1059">
        <v>29.33</v>
      </c>
      <c r="F1059">
        <v>1</v>
      </c>
      <c r="G1059">
        <v>58.227149643824397</v>
      </c>
    </row>
    <row r="1060" spans="1:7" x14ac:dyDescent="0.25">
      <c r="A1060">
        <v>100</v>
      </c>
      <c r="B1060">
        <v>0</v>
      </c>
      <c r="C1060">
        <v>4000</v>
      </c>
      <c r="D1060">
        <v>0</v>
      </c>
      <c r="E1060">
        <v>29.33</v>
      </c>
      <c r="F1060">
        <v>1</v>
      </c>
      <c r="G1060">
        <v>64.696732507091795</v>
      </c>
    </row>
    <row r="1061" spans="1:7" x14ac:dyDescent="0.25">
      <c r="A1061">
        <v>12.5</v>
      </c>
      <c r="B1061">
        <v>500</v>
      </c>
      <c r="C1061">
        <v>4000</v>
      </c>
      <c r="D1061">
        <v>0</v>
      </c>
      <c r="E1061">
        <v>29.33</v>
      </c>
      <c r="F1061">
        <v>1</v>
      </c>
      <c r="G1061">
        <v>41.476473127644397</v>
      </c>
    </row>
    <row r="1062" spans="1:7" x14ac:dyDescent="0.25">
      <c r="A1062">
        <v>25</v>
      </c>
      <c r="B1062">
        <v>500</v>
      </c>
      <c r="C1062">
        <v>4000</v>
      </c>
      <c r="D1062">
        <v>0</v>
      </c>
      <c r="E1062">
        <v>29.33</v>
      </c>
      <c r="F1062">
        <v>1</v>
      </c>
      <c r="G1062">
        <v>53.597068767694502</v>
      </c>
    </row>
    <row r="1063" spans="1:7" x14ac:dyDescent="0.25">
      <c r="A1063">
        <v>50</v>
      </c>
      <c r="B1063">
        <v>500</v>
      </c>
      <c r="C1063">
        <v>4000</v>
      </c>
      <c r="D1063">
        <v>0</v>
      </c>
      <c r="E1063">
        <v>29.33</v>
      </c>
      <c r="F1063">
        <v>1</v>
      </c>
      <c r="G1063">
        <v>63.778338192910503</v>
      </c>
    </row>
    <row r="1064" spans="1:7" x14ac:dyDescent="0.25">
      <c r="A1064">
        <v>100</v>
      </c>
      <c r="B1064">
        <v>500</v>
      </c>
      <c r="C1064">
        <v>4000</v>
      </c>
      <c r="D1064">
        <v>0</v>
      </c>
      <c r="E1064">
        <v>29.33</v>
      </c>
      <c r="F1064">
        <v>1</v>
      </c>
      <c r="G1064">
        <v>72.150799161126201</v>
      </c>
    </row>
    <row r="1065" spans="1:7" x14ac:dyDescent="0.25">
      <c r="A1065">
        <v>12.5</v>
      </c>
      <c r="B1065">
        <v>1000</v>
      </c>
      <c r="C1065">
        <v>4000</v>
      </c>
      <c r="D1065">
        <v>0</v>
      </c>
      <c r="E1065">
        <v>29.33</v>
      </c>
      <c r="F1065">
        <v>1</v>
      </c>
      <c r="G1065">
        <v>42.069714956219499</v>
      </c>
    </row>
    <row r="1066" spans="1:7" x14ac:dyDescent="0.25">
      <c r="A1066">
        <v>25</v>
      </c>
      <c r="B1066">
        <v>1000</v>
      </c>
      <c r="C1066">
        <v>4000</v>
      </c>
      <c r="D1066">
        <v>0</v>
      </c>
      <c r="E1066">
        <v>29.33</v>
      </c>
      <c r="F1066">
        <v>1</v>
      </c>
      <c r="G1066">
        <v>54.812554066209003</v>
      </c>
    </row>
    <row r="1067" spans="1:7" x14ac:dyDescent="0.25">
      <c r="A1067">
        <v>50</v>
      </c>
      <c r="B1067">
        <v>1000</v>
      </c>
      <c r="C1067">
        <v>4000</v>
      </c>
      <c r="D1067">
        <v>0</v>
      </c>
      <c r="E1067">
        <v>29.33</v>
      </c>
      <c r="F1067">
        <v>1</v>
      </c>
      <c r="G1067">
        <v>66.184613580487294</v>
      </c>
    </row>
    <row r="1068" spans="1:7" x14ac:dyDescent="0.25">
      <c r="A1068">
        <v>100</v>
      </c>
      <c r="B1068">
        <v>1000</v>
      </c>
      <c r="C1068">
        <v>4000</v>
      </c>
      <c r="D1068">
        <v>0</v>
      </c>
      <c r="E1068">
        <v>29.33</v>
      </c>
      <c r="F1068">
        <v>1</v>
      </c>
      <c r="G1068">
        <v>75.873528550326398</v>
      </c>
    </row>
    <row r="1069" spans="1:7" x14ac:dyDescent="0.25">
      <c r="A1069">
        <v>12.5</v>
      </c>
      <c r="B1069">
        <v>2000</v>
      </c>
      <c r="C1069">
        <v>4000</v>
      </c>
      <c r="D1069">
        <v>0</v>
      </c>
      <c r="E1069">
        <v>29.33</v>
      </c>
      <c r="F1069">
        <v>1</v>
      </c>
      <c r="G1069">
        <v>42.466467828739503</v>
      </c>
    </row>
    <row r="1070" spans="1:7" x14ac:dyDescent="0.25">
      <c r="A1070">
        <v>25</v>
      </c>
      <c r="B1070">
        <v>2000</v>
      </c>
      <c r="C1070">
        <v>4000</v>
      </c>
      <c r="D1070">
        <v>0</v>
      </c>
      <c r="E1070">
        <v>29.33</v>
      </c>
      <c r="F1070">
        <v>1</v>
      </c>
      <c r="G1070">
        <v>55.855489169333801</v>
      </c>
    </row>
    <row r="1071" spans="1:7" x14ac:dyDescent="0.25">
      <c r="A1071">
        <v>50</v>
      </c>
      <c r="B1071">
        <v>2000</v>
      </c>
      <c r="C1071">
        <v>4000</v>
      </c>
      <c r="D1071">
        <v>0</v>
      </c>
      <c r="E1071">
        <v>29.33</v>
      </c>
      <c r="F1071">
        <v>1</v>
      </c>
      <c r="G1071">
        <v>68.301149622923703</v>
      </c>
    </row>
    <row r="1072" spans="1:7" x14ac:dyDescent="0.25">
      <c r="A1072">
        <v>100</v>
      </c>
      <c r="B1072">
        <v>2000</v>
      </c>
      <c r="C1072">
        <v>4000</v>
      </c>
      <c r="D1072">
        <v>0</v>
      </c>
      <c r="E1072">
        <v>29.33</v>
      </c>
      <c r="F1072">
        <v>1</v>
      </c>
      <c r="G1072">
        <v>78.733914918571301</v>
      </c>
    </row>
    <row r="1073" spans="1:7" x14ac:dyDescent="0.25">
      <c r="A1073">
        <v>12.5</v>
      </c>
      <c r="B1073">
        <v>0</v>
      </c>
      <c r="C1073">
        <v>8000</v>
      </c>
      <c r="D1073">
        <v>0</v>
      </c>
      <c r="E1073">
        <v>29.33</v>
      </c>
      <c r="F1073">
        <v>1</v>
      </c>
      <c r="G1073">
        <v>42.805527922606899</v>
      </c>
    </row>
    <row r="1074" spans="1:7" x14ac:dyDescent="0.25">
      <c r="A1074">
        <v>25</v>
      </c>
      <c r="B1074">
        <v>0</v>
      </c>
      <c r="C1074">
        <v>8000</v>
      </c>
      <c r="D1074">
        <v>0</v>
      </c>
      <c r="E1074">
        <v>29.33</v>
      </c>
      <c r="F1074">
        <v>1</v>
      </c>
      <c r="G1074">
        <v>55.0481284866718</v>
      </c>
    </row>
    <row r="1075" spans="1:7" x14ac:dyDescent="0.25">
      <c r="A1075">
        <v>50</v>
      </c>
      <c r="B1075">
        <v>0</v>
      </c>
      <c r="C1075">
        <v>8000</v>
      </c>
      <c r="D1075">
        <v>0</v>
      </c>
      <c r="E1075">
        <v>29.33</v>
      </c>
      <c r="F1075">
        <v>1</v>
      </c>
      <c r="G1075">
        <v>66.368502093138801</v>
      </c>
    </row>
    <row r="1076" spans="1:7" x14ac:dyDescent="0.25">
      <c r="A1076">
        <v>100</v>
      </c>
      <c r="B1076">
        <v>0</v>
      </c>
      <c r="C1076">
        <v>8000</v>
      </c>
      <c r="D1076">
        <v>0</v>
      </c>
      <c r="E1076">
        <v>29.33</v>
      </c>
      <c r="F1076">
        <v>1</v>
      </c>
      <c r="G1076">
        <v>76.186113158709901</v>
      </c>
    </row>
    <row r="1077" spans="1:7" x14ac:dyDescent="0.25">
      <c r="A1077">
        <v>12.5</v>
      </c>
      <c r="B1077">
        <v>500</v>
      </c>
      <c r="C1077">
        <v>8000</v>
      </c>
      <c r="D1077">
        <v>0</v>
      </c>
      <c r="E1077">
        <v>29.33</v>
      </c>
      <c r="F1077">
        <v>1</v>
      </c>
      <c r="G1077">
        <v>43.018812353197298</v>
      </c>
    </row>
    <row r="1078" spans="1:7" x14ac:dyDescent="0.25">
      <c r="A1078">
        <v>25</v>
      </c>
      <c r="B1078">
        <v>500</v>
      </c>
      <c r="C1078">
        <v>8000</v>
      </c>
      <c r="D1078">
        <v>0</v>
      </c>
      <c r="E1078">
        <v>29.33</v>
      </c>
      <c r="F1078">
        <v>1</v>
      </c>
      <c r="G1078">
        <v>55.973159706167799</v>
      </c>
    </row>
    <row r="1079" spans="1:7" x14ac:dyDescent="0.25">
      <c r="A1079">
        <v>50</v>
      </c>
      <c r="B1079">
        <v>500</v>
      </c>
      <c r="C1079">
        <v>8000</v>
      </c>
      <c r="D1079">
        <v>0</v>
      </c>
      <c r="E1079">
        <v>29.33</v>
      </c>
      <c r="F1079">
        <v>1</v>
      </c>
      <c r="G1079">
        <v>69.286102841001906</v>
      </c>
    </row>
    <row r="1080" spans="1:7" x14ac:dyDescent="0.25">
      <c r="A1080">
        <v>100</v>
      </c>
      <c r="B1080">
        <v>500</v>
      </c>
      <c r="C1080">
        <v>8000</v>
      </c>
      <c r="D1080">
        <v>0</v>
      </c>
      <c r="E1080">
        <v>29.33</v>
      </c>
      <c r="F1080">
        <v>1</v>
      </c>
      <c r="G1080">
        <v>79.5389475241291</v>
      </c>
    </row>
    <row r="1081" spans="1:7" x14ac:dyDescent="0.25">
      <c r="A1081">
        <v>12.5</v>
      </c>
      <c r="B1081">
        <v>1000</v>
      </c>
      <c r="C1081">
        <v>8000</v>
      </c>
      <c r="D1081">
        <v>0</v>
      </c>
      <c r="E1081">
        <v>29.33</v>
      </c>
      <c r="F1081">
        <v>1</v>
      </c>
      <c r="G1081">
        <v>43.201687209965002</v>
      </c>
    </row>
    <row r="1082" spans="1:7" x14ac:dyDescent="0.25">
      <c r="A1082">
        <v>25</v>
      </c>
      <c r="B1082">
        <v>1000</v>
      </c>
      <c r="C1082">
        <v>8000</v>
      </c>
      <c r="D1082">
        <v>0</v>
      </c>
      <c r="E1082">
        <v>29.33</v>
      </c>
      <c r="F1082">
        <v>1</v>
      </c>
      <c r="G1082">
        <v>56.363111122298797</v>
      </c>
    </row>
    <row r="1083" spans="1:7" x14ac:dyDescent="0.25">
      <c r="A1083">
        <v>50</v>
      </c>
      <c r="B1083">
        <v>1000</v>
      </c>
      <c r="C1083">
        <v>8000</v>
      </c>
      <c r="D1083">
        <v>0</v>
      </c>
      <c r="E1083">
        <v>29.33</v>
      </c>
      <c r="F1083">
        <v>1</v>
      </c>
      <c r="G1083">
        <v>70.655216259377596</v>
      </c>
    </row>
    <row r="1084" spans="1:7" x14ac:dyDescent="0.25">
      <c r="A1084">
        <v>100</v>
      </c>
      <c r="B1084">
        <v>1000</v>
      </c>
      <c r="C1084">
        <v>8000</v>
      </c>
      <c r="D1084">
        <v>0</v>
      </c>
      <c r="E1084">
        <v>29.33</v>
      </c>
      <c r="F1084">
        <v>1</v>
      </c>
      <c r="G1084">
        <v>81.515416639114605</v>
      </c>
    </row>
    <row r="1085" spans="1:7" x14ac:dyDescent="0.25">
      <c r="A1085">
        <v>12.5</v>
      </c>
      <c r="B1085">
        <v>2000</v>
      </c>
      <c r="C1085">
        <v>8000</v>
      </c>
      <c r="D1085">
        <v>0</v>
      </c>
      <c r="E1085">
        <v>29.33</v>
      </c>
      <c r="F1085">
        <v>1</v>
      </c>
      <c r="G1085">
        <v>43.288208484079497</v>
      </c>
    </row>
    <row r="1086" spans="1:7" x14ac:dyDescent="0.25">
      <c r="A1086">
        <v>25</v>
      </c>
      <c r="B1086">
        <v>2000</v>
      </c>
      <c r="C1086">
        <v>8000</v>
      </c>
      <c r="D1086">
        <v>0</v>
      </c>
      <c r="E1086">
        <v>29.33</v>
      </c>
      <c r="F1086">
        <v>1</v>
      </c>
      <c r="G1086">
        <v>57.162774005103699</v>
      </c>
    </row>
    <row r="1087" spans="1:7" x14ac:dyDescent="0.25">
      <c r="A1087">
        <v>50</v>
      </c>
      <c r="B1087">
        <v>2000</v>
      </c>
      <c r="C1087">
        <v>8000</v>
      </c>
      <c r="D1087">
        <v>0</v>
      </c>
      <c r="E1087">
        <v>29.33</v>
      </c>
      <c r="F1087">
        <v>1</v>
      </c>
      <c r="G1087">
        <v>72.259468033720594</v>
      </c>
    </row>
    <row r="1088" spans="1:7" x14ac:dyDescent="0.25">
      <c r="A1088">
        <v>100</v>
      </c>
      <c r="B1088">
        <v>2000</v>
      </c>
      <c r="C1088">
        <v>8000</v>
      </c>
      <c r="D1088">
        <v>0</v>
      </c>
      <c r="E1088">
        <v>29.33</v>
      </c>
      <c r="F1088">
        <v>1</v>
      </c>
      <c r="G1088">
        <v>83.326710845087902</v>
      </c>
    </row>
    <row r="1089" spans="1:7" x14ac:dyDescent="0.25">
      <c r="A1089">
        <v>12.5</v>
      </c>
      <c r="B1089">
        <v>0</v>
      </c>
      <c r="C1089">
        <v>0</v>
      </c>
      <c r="D1089">
        <v>0.25</v>
      </c>
      <c r="E1089">
        <v>29.33</v>
      </c>
      <c r="F1089">
        <v>1</v>
      </c>
      <c r="G1089">
        <v>15.4574669320087</v>
      </c>
    </row>
    <row r="1090" spans="1:7" x14ac:dyDescent="0.25">
      <c r="A1090">
        <v>25</v>
      </c>
      <c r="B1090">
        <v>0</v>
      </c>
      <c r="C1090">
        <v>0</v>
      </c>
      <c r="D1090">
        <v>0.25</v>
      </c>
      <c r="E1090">
        <v>29.33</v>
      </c>
      <c r="F1090">
        <v>1</v>
      </c>
      <c r="G1090">
        <v>20.056598567118801</v>
      </c>
    </row>
    <row r="1091" spans="1:7" x14ac:dyDescent="0.25">
      <c r="A1091">
        <v>50</v>
      </c>
      <c r="B1091">
        <v>0</v>
      </c>
      <c r="C1091">
        <v>0</v>
      </c>
      <c r="D1091">
        <v>0.25</v>
      </c>
      <c r="E1091">
        <v>29.33</v>
      </c>
      <c r="F1091">
        <v>1</v>
      </c>
      <c r="G1091">
        <v>24.7939765532347</v>
      </c>
    </row>
    <row r="1092" spans="1:7" x14ac:dyDescent="0.25">
      <c r="A1092">
        <v>100</v>
      </c>
      <c r="B1092">
        <v>0</v>
      </c>
      <c r="C1092">
        <v>0</v>
      </c>
      <c r="D1092">
        <v>0.25</v>
      </c>
      <c r="E1092">
        <v>29.33</v>
      </c>
      <c r="F1092">
        <v>1</v>
      </c>
      <c r="G1092">
        <v>28.202072479449399</v>
      </c>
    </row>
    <row r="1093" spans="1:7" x14ac:dyDescent="0.25">
      <c r="A1093">
        <v>12.5</v>
      </c>
      <c r="B1093">
        <v>500</v>
      </c>
      <c r="C1093">
        <v>0</v>
      </c>
      <c r="D1093">
        <v>0.25</v>
      </c>
      <c r="E1093">
        <v>29.33</v>
      </c>
      <c r="F1093">
        <v>1</v>
      </c>
      <c r="G1093">
        <v>17.523472677889899</v>
      </c>
    </row>
    <row r="1094" spans="1:7" x14ac:dyDescent="0.25">
      <c r="A1094">
        <v>25</v>
      </c>
      <c r="B1094">
        <v>500</v>
      </c>
      <c r="C1094">
        <v>0</v>
      </c>
      <c r="D1094">
        <v>0.25</v>
      </c>
      <c r="E1094">
        <v>29.33</v>
      </c>
      <c r="F1094">
        <v>1</v>
      </c>
      <c r="G1094">
        <v>29.039663583256399</v>
      </c>
    </row>
    <row r="1095" spans="1:7" x14ac:dyDescent="0.25">
      <c r="A1095">
        <v>50</v>
      </c>
      <c r="B1095">
        <v>500</v>
      </c>
      <c r="C1095">
        <v>0</v>
      </c>
      <c r="D1095">
        <v>0.25</v>
      </c>
      <c r="E1095">
        <v>29.33</v>
      </c>
      <c r="F1095">
        <v>1</v>
      </c>
      <c r="G1095">
        <v>37.3537160666502</v>
      </c>
    </row>
    <row r="1096" spans="1:7" x14ac:dyDescent="0.25">
      <c r="A1096">
        <v>100</v>
      </c>
      <c r="B1096">
        <v>500</v>
      </c>
      <c r="C1096">
        <v>0</v>
      </c>
      <c r="D1096">
        <v>0.25</v>
      </c>
      <c r="E1096">
        <v>29.33</v>
      </c>
      <c r="F1096">
        <v>1</v>
      </c>
      <c r="G1096">
        <v>44.735216843278501</v>
      </c>
    </row>
    <row r="1097" spans="1:7" x14ac:dyDescent="0.25">
      <c r="A1097">
        <v>12.5</v>
      </c>
      <c r="B1097">
        <v>1000</v>
      </c>
      <c r="C1097">
        <v>0</v>
      </c>
      <c r="D1097">
        <v>0.25</v>
      </c>
      <c r="E1097">
        <v>29.33</v>
      </c>
      <c r="F1097">
        <v>1</v>
      </c>
      <c r="G1097">
        <v>17.809479496148299</v>
      </c>
    </row>
    <row r="1098" spans="1:7" x14ac:dyDescent="0.25">
      <c r="A1098">
        <v>25</v>
      </c>
      <c r="B1098">
        <v>1000</v>
      </c>
      <c r="C1098">
        <v>0</v>
      </c>
      <c r="D1098">
        <v>0.25</v>
      </c>
      <c r="E1098">
        <v>29.33</v>
      </c>
      <c r="F1098">
        <v>1</v>
      </c>
      <c r="G1098">
        <v>30.831529797073301</v>
      </c>
    </row>
    <row r="1099" spans="1:7" x14ac:dyDescent="0.25">
      <c r="A1099">
        <v>50</v>
      </c>
      <c r="B1099">
        <v>1000</v>
      </c>
      <c r="C1099">
        <v>0</v>
      </c>
      <c r="D1099">
        <v>0.25</v>
      </c>
      <c r="E1099">
        <v>29.33</v>
      </c>
      <c r="F1099">
        <v>1</v>
      </c>
      <c r="G1099">
        <v>40.027555984178697</v>
      </c>
    </row>
    <row r="1100" spans="1:7" x14ac:dyDescent="0.25">
      <c r="A1100">
        <v>100</v>
      </c>
      <c r="B1100">
        <v>1000</v>
      </c>
      <c r="C1100">
        <v>0</v>
      </c>
      <c r="D1100">
        <v>0.25</v>
      </c>
      <c r="E1100">
        <v>29.33</v>
      </c>
      <c r="F1100">
        <v>1</v>
      </c>
      <c r="G1100">
        <v>48.525951290248599</v>
      </c>
    </row>
    <row r="1101" spans="1:7" x14ac:dyDescent="0.25">
      <c r="A1101">
        <v>12.5</v>
      </c>
      <c r="B1101">
        <v>2000</v>
      </c>
      <c r="C1101">
        <v>0</v>
      </c>
      <c r="D1101">
        <v>0.25</v>
      </c>
      <c r="E1101">
        <v>29.33</v>
      </c>
      <c r="F1101">
        <v>1</v>
      </c>
      <c r="G1101">
        <v>17.972137186776699</v>
      </c>
    </row>
    <row r="1102" spans="1:7" x14ac:dyDescent="0.25">
      <c r="A1102">
        <v>25</v>
      </c>
      <c r="B1102">
        <v>2000</v>
      </c>
      <c r="C1102">
        <v>0</v>
      </c>
      <c r="D1102">
        <v>0.25</v>
      </c>
      <c r="E1102">
        <v>29.33</v>
      </c>
      <c r="F1102">
        <v>1</v>
      </c>
      <c r="G1102">
        <v>31.6676105558338</v>
      </c>
    </row>
    <row r="1103" spans="1:7" x14ac:dyDescent="0.25">
      <c r="A1103">
        <v>50</v>
      </c>
      <c r="B1103">
        <v>2000</v>
      </c>
      <c r="C1103">
        <v>0</v>
      </c>
      <c r="D1103">
        <v>0.25</v>
      </c>
      <c r="E1103">
        <v>29.33</v>
      </c>
      <c r="F1103">
        <v>1</v>
      </c>
      <c r="G1103">
        <v>41.8593525613582</v>
      </c>
    </row>
    <row r="1104" spans="1:7" x14ac:dyDescent="0.25">
      <c r="A1104">
        <v>100</v>
      </c>
      <c r="B1104">
        <v>2000</v>
      </c>
      <c r="C1104">
        <v>0</v>
      </c>
      <c r="D1104">
        <v>0.25</v>
      </c>
      <c r="E1104">
        <v>29.33</v>
      </c>
      <c r="F1104">
        <v>1</v>
      </c>
      <c r="G1104">
        <v>50.319300724854898</v>
      </c>
    </row>
    <row r="1105" spans="1:7" x14ac:dyDescent="0.25">
      <c r="A1105">
        <v>12.5</v>
      </c>
      <c r="B1105">
        <v>0</v>
      </c>
      <c r="C1105">
        <v>2000</v>
      </c>
      <c r="D1105">
        <v>0.25</v>
      </c>
      <c r="E1105">
        <v>29.33</v>
      </c>
      <c r="F1105">
        <v>1</v>
      </c>
      <c r="G1105">
        <v>33.3104263606076</v>
      </c>
    </row>
    <row r="1106" spans="1:7" x14ac:dyDescent="0.25">
      <c r="A1106">
        <v>25</v>
      </c>
      <c r="B1106">
        <v>0</v>
      </c>
      <c r="C1106">
        <v>2000</v>
      </c>
      <c r="D1106">
        <v>0.25</v>
      </c>
      <c r="E1106">
        <v>29.33</v>
      </c>
      <c r="F1106">
        <v>1</v>
      </c>
      <c r="G1106">
        <v>40.945745833088999</v>
      </c>
    </row>
    <row r="1107" spans="1:7" x14ac:dyDescent="0.25">
      <c r="A1107">
        <v>50</v>
      </c>
      <c r="B1107">
        <v>0</v>
      </c>
      <c r="C1107">
        <v>2000</v>
      </c>
      <c r="D1107">
        <v>0.25</v>
      </c>
      <c r="E1107">
        <v>29.33</v>
      </c>
      <c r="F1107">
        <v>1</v>
      </c>
      <c r="G1107">
        <v>47.091984676707803</v>
      </c>
    </row>
    <row r="1108" spans="1:7" x14ac:dyDescent="0.25">
      <c r="A1108">
        <v>100</v>
      </c>
      <c r="B1108">
        <v>0</v>
      </c>
      <c r="C1108">
        <v>2000</v>
      </c>
      <c r="D1108">
        <v>0.25</v>
      </c>
      <c r="E1108">
        <v>29.33</v>
      </c>
      <c r="F1108">
        <v>1</v>
      </c>
      <c r="G1108">
        <v>52.001296550083303</v>
      </c>
    </row>
    <row r="1109" spans="1:7" x14ac:dyDescent="0.25">
      <c r="A1109">
        <v>12.5</v>
      </c>
      <c r="B1109">
        <v>500</v>
      </c>
      <c r="C1109">
        <v>2000</v>
      </c>
      <c r="D1109">
        <v>0.25</v>
      </c>
      <c r="E1109">
        <v>29.33</v>
      </c>
      <c r="F1109">
        <v>1</v>
      </c>
      <c r="G1109">
        <v>37.885013187111099</v>
      </c>
    </row>
    <row r="1110" spans="1:7" x14ac:dyDescent="0.25">
      <c r="A1110">
        <v>25</v>
      </c>
      <c r="B1110">
        <v>500</v>
      </c>
      <c r="C1110">
        <v>2000</v>
      </c>
      <c r="D1110">
        <v>0.25</v>
      </c>
      <c r="E1110">
        <v>29.33</v>
      </c>
      <c r="F1110">
        <v>1</v>
      </c>
      <c r="G1110">
        <v>48.050646060977897</v>
      </c>
    </row>
    <row r="1111" spans="1:7" x14ac:dyDescent="0.25">
      <c r="A1111">
        <v>50</v>
      </c>
      <c r="B1111">
        <v>500</v>
      </c>
      <c r="C1111">
        <v>2000</v>
      </c>
      <c r="D1111">
        <v>0.25</v>
      </c>
      <c r="E1111">
        <v>29.33</v>
      </c>
      <c r="F1111">
        <v>1</v>
      </c>
      <c r="G1111">
        <v>56.646840301588803</v>
      </c>
    </row>
    <row r="1112" spans="1:7" x14ac:dyDescent="0.25">
      <c r="A1112">
        <v>100</v>
      </c>
      <c r="B1112">
        <v>500</v>
      </c>
      <c r="C1112">
        <v>2000</v>
      </c>
      <c r="D1112">
        <v>0.25</v>
      </c>
      <c r="E1112">
        <v>29.33</v>
      </c>
      <c r="F1112">
        <v>1</v>
      </c>
      <c r="G1112">
        <v>62.853504603399699</v>
      </c>
    </row>
    <row r="1113" spans="1:7" x14ac:dyDescent="0.25">
      <c r="A1113">
        <v>12.5</v>
      </c>
      <c r="B1113">
        <v>1000</v>
      </c>
      <c r="C1113">
        <v>2000</v>
      </c>
      <c r="D1113">
        <v>0.25</v>
      </c>
      <c r="E1113">
        <v>29.33</v>
      </c>
      <c r="F1113">
        <v>1</v>
      </c>
      <c r="G1113">
        <v>38.473415186294297</v>
      </c>
    </row>
    <row r="1114" spans="1:7" x14ac:dyDescent="0.25">
      <c r="A1114">
        <v>25</v>
      </c>
      <c r="B1114">
        <v>1000</v>
      </c>
      <c r="C1114">
        <v>2000</v>
      </c>
      <c r="D1114">
        <v>0.25</v>
      </c>
      <c r="E1114">
        <v>29.33</v>
      </c>
      <c r="F1114">
        <v>1</v>
      </c>
      <c r="G1114">
        <v>49.881013552959097</v>
      </c>
    </row>
    <row r="1115" spans="1:7" x14ac:dyDescent="0.25">
      <c r="A1115">
        <v>50</v>
      </c>
      <c r="B1115">
        <v>1000</v>
      </c>
      <c r="C1115">
        <v>2000</v>
      </c>
      <c r="D1115">
        <v>0.25</v>
      </c>
      <c r="E1115">
        <v>29.33</v>
      </c>
      <c r="F1115">
        <v>1</v>
      </c>
      <c r="G1115">
        <v>59.3044676696246</v>
      </c>
    </row>
    <row r="1116" spans="1:7" x14ac:dyDescent="0.25">
      <c r="A1116">
        <v>100</v>
      </c>
      <c r="B1116">
        <v>1000</v>
      </c>
      <c r="C1116">
        <v>2000</v>
      </c>
      <c r="D1116">
        <v>0.25</v>
      </c>
      <c r="E1116">
        <v>29.33</v>
      </c>
      <c r="F1116">
        <v>1</v>
      </c>
      <c r="G1116">
        <v>66.934465563032703</v>
      </c>
    </row>
    <row r="1117" spans="1:7" x14ac:dyDescent="0.25">
      <c r="A1117">
        <v>12.5</v>
      </c>
      <c r="B1117">
        <v>2000</v>
      </c>
      <c r="C1117">
        <v>2000</v>
      </c>
      <c r="D1117">
        <v>0.25</v>
      </c>
      <c r="E1117">
        <v>29.33</v>
      </c>
      <c r="F1117">
        <v>1</v>
      </c>
      <c r="G1117">
        <v>38.808090858462897</v>
      </c>
    </row>
    <row r="1118" spans="1:7" x14ac:dyDescent="0.25">
      <c r="A1118">
        <v>25</v>
      </c>
      <c r="B1118">
        <v>2000</v>
      </c>
      <c r="C1118">
        <v>2000</v>
      </c>
      <c r="D1118">
        <v>0.25</v>
      </c>
      <c r="E1118">
        <v>29.33</v>
      </c>
      <c r="F1118">
        <v>1</v>
      </c>
      <c r="G1118">
        <v>50.695424296343703</v>
      </c>
    </row>
    <row r="1119" spans="1:7" x14ac:dyDescent="0.25">
      <c r="A1119">
        <v>50</v>
      </c>
      <c r="B1119">
        <v>2000</v>
      </c>
      <c r="C1119">
        <v>2000</v>
      </c>
      <c r="D1119">
        <v>0.25</v>
      </c>
      <c r="E1119">
        <v>29.33</v>
      </c>
      <c r="F1119">
        <v>1</v>
      </c>
      <c r="G1119">
        <v>60.536952839418099</v>
      </c>
    </row>
    <row r="1120" spans="1:7" x14ac:dyDescent="0.25">
      <c r="A1120">
        <v>100</v>
      </c>
      <c r="B1120">
        <v>2000</v>
      </c>
      <c r="C1120">
        <v>2000</v>
      </c>
      <c r="D1120">
        <v>0.25</v>
      </c>
      <c r="E1120">
        <v>29.33</v>
      </c>
      <c r="F1120">
        <v>1</v>
      </c>
      <c r="G1120">
        <v>68.667591388676101</v>
      </c>
    </row>
    <row r="1121" spans="1:7" x14ac:dyDescent="0.25">
      <c r="A1121">
        <v>12.5</v>
      </c>
      <c r="B1121">
        <v>0</v>
      </c>
      <c r="C1121">
        <v>4000</v>
      </c>
      <c r="D1121">
        <v>0.25</v>
      </c>
      <c r="E1121">
        <v>29.33</v>
      </c>
      <c r="F1121">
        <v>1</v>
      </c>
      <c r="G1121">
        <v>39.509446336729098</v>
      </c>
    </row>
    <row r="1122" spans="1:7" x14ac:dyDescent="0.25">
      <c r="A1122">
        <v>25</v>
      </c>
      <c r="B1122">
        <v>0</v>
      </c>
      <c r="C1122">
        <v>4000</v>
      </c>
      <c r="D1122">
        <v>0.25</v>
      </c>
      <c r="E1122">
        <v>29.33</v>
      </c>
      <c r="F1122">
        <v>1</v>
      </c>
      <c r="G1122">
        <v>49.108414647086903</v>
      </c>
    </row>
    <row r="1123" spans="1:7" x14ac:dyDescent="0.25">
      <c r="A1123">
        <v>50</v>
      </c>
      <c r="B1123">
        <v>0</v>
      </c>
      <c r="C1123">
        <v>4000</v>
      </c>
      <c r="D1123">
        <v>0.25</v>
      </c>
      <c r="E1123">
        <v>29.33</v>
      </c>
      <c r="F1123">
        <v>1</v>
      </c>
      <c r="G1123">
        <v>57.717120825198101</v>
      </c>
    </row>
    <row r="1124" spans="1:7" x14ac:dyDescent="0.25">
      <c r="A1124">
        <v>100</v>
      </c>
      <c r="B1124">
        <v>0</v>
      </c>
      <c r="C1124">
        <v>4000</v>
      </c>
      <c r="D1124">
        <v>0.25</v>
      </c>
      <c r="E1124">
        <v>29.33</v>
      </c>
      <c r="F1124">
        <v>1</v>
      </c>
      <c r="G1124">
        <v>63.756124091123702</v>
      </c>
    </row>
    <row r="1125" spans="1:7" x14ac:dyDescent="0.25">
      <c r="A1125">
        <v>12.5</v>
      </c>
      <c r="B1125">
        <v>500</v>
      </c>
      <c r="C1125">
        <v>4000</v>
      </c>
      <c r="D1125">
        <v>0.25</v>
      </c>
      <c r="E1125">
        <v>29.33</v>
      </c>
      <c r="F1125">
        <v>1</v>
      </c>
      <c r="G1125">
        <v>40.906875846219897</v>
      </c>
    </row>
    <row r="1126" spans="1:7" x14ac:dyDescent="0.25">
      <c r="A1126">
        <v>25</v>
      </c>
      <c r="B1126">
        <v>500</v>
      </c>
      <c r="C1126">
        <v>4000</v>
      </c>
      <c r="D1126">
        <v>0.25</v>
      </c>
      <c r="E1126">
        <v>29.33</v>
      </c>
      <c r="F1126">
        <v>1</v>
      </c>
      <c r="G1126">
        <v>52.749634211283201</v>
      </c>
    </row>
    <row r="1127" spans="1:7" x14ac:dyDescent="0.25">
      <c r="A1127">
        <v>50</v>
      </c>
      <c r="B1127">
        <v>500</v>
      </c>
      <c r="C1127">
        <v>4000</v>
      </c>
      <c r="D1127">
        <v>0.25</v>
      </c>
      <c r="E1127">
        <v>29.33</v>
      </c>
      <c r="F1127">
        <v>1</v>
      </c>
      <c r="G1127">
        <v>62.774548416698501</v>
      </c>
    </row>
    <row r="1128" spans="1:7" x14ac:dyDescent="0.25">
      <c r="A1128">
        <v>100</v>
      </c>
      <c r="B1128">
        <v>500</v>
      </c>
      <c r="C1128">
        <v>4000</v>
      </c>
      <c r="D1128">
        <v>0.25</v>
      </c>
      <c r="E1128">
        <v>29.33</v>
      </c>
      <c r="F1128">
        <v>1</v>
      </c>
      <c r="G1128">
        <v>70.263044268530805</v>
      </c>
    </row>
    <row r="1129" spans="1:7" x14ac:dyDescent="0.25">
      <c r="A1129">
        <v>12.5</v>
      </c>
      <c r="B1129">
        <v>1000</v>
      </c>
      <c r="C1129">
        <v>4000</v>
      </c>
      <c r="D1129">
        <v>0.25</v>
      </c>
      <c r="E1129">
        <v>29.33</v>
      </c>
      <c r="F1129">
        <v>1</v>
      </c>
      <c r="G1129">
        <v>41.175890194946803</v>
      </c>
    </row>
    <row r="1130" spans="1:7" x14ac:dyDescent="0.25">
      <c r="A1130">
        <v>25</v>
      </c>
      <c r="B1130">
        <v>1000</v>
      </c>
      <c r="C1130">
        <v>4000</v>
      </c>
      <c r="D1130">
        <v>0.25</v>
      </c>
      <c r="E1130">
        <v>29.33</v>
      </c>
      <c r="F1130">
        <v>1</v>
      </c>
      <c r="G1130">
        <v>53.923560474297702</v>
      </c>
    </row>
    <row r="1131" spans="1:7" x14ac:dyDescent="0.25">
      <c r="A1131">
        <v>50</v>
      </c>
      <c r="B1131">
        <v>1000</v>
      </c>
      <c r="C1131">
        <v>4000</v>
      </c>
      <c r="D1131">
        <v>0.25</v>
      </c>
      <c r="E1131">
        <v>29.33</v>
      </c>
      <c r="F1131">
        <v>1</v>
      </c>
      <c r="G1131">
        <v>64.618826266816697</v>
      </c>
    </row>
    <row r="1132" spans="1:7" x14ac:dyDescent="0.25">
      <c r="A1132">
        <v>100</v>
      </c>
      <c r="B1132">
        <v>1000</v>
      </c>
      <c r="C1132">
        <v>4000</v>
      </c>
      <c r="D1132">
        <v>0.25</v>
      </c>
      <c r="E1132">
        <v>29.33</v>
      </c>
      <c r="F1132">
        <v>1</v>
      </c>
      <c r="G1132">
        <v>73.2054536787129</v>
      </c>
    </row>
    <row r="1133" spans="1:7" x14ac:dyDescent="0.25">
      <c r="A1133">
        <v>12.5</v>
      </c>
      <c r="B1133">
        <v>2000</v>
      </c>
      <c r="C1133">
        <v>4000</v>
      </c>
      <c r="D1133">
        <v>0.25</v>
      </c>
      <c r="E1133">
        <v>29.33</v>
      </c>
      <c r="F1133">
        <v>1</v>
      </c>
      <c r="G1133">
        <v>41.191932363170302</v>
      </c>
    </row>
    <row r="1134" spans="1:7" x14ac:dyDescent="0.25">
      <c r="A1134">
        <v>25</v>
      </c>
      <c r="B1134">
        <v>2000</v>
      </c>
      <c r="C1134">
        <v>4000</v>
      </c>
      <c r="D1134">
        <v>0.25</v>
      </c>
      <c r="E1134">
        <v>29.33</v>
      </c>
      <c r="F1134">
        <v>1</v>
      </c>
      <c r="G1134">
        <v>54.420459734763597</v>
      </c>
    </row>
    <row r="1135" spans="1:7" x14ac:dyDescent="0.25">
      <c r="A1135">
        <v>50</v>
      </c>
      <c r="B1135">
        <v>2000</v>
      </c>
      <c r="C1135">
        <v>4000</v>
      </c>
      <c r="D1135">
        <v>0.25</v>
      </c>
      <c r="E1135">
        <v>29.33</v>
      </c>
      <c r="F1135">
        <v>1</v>
      </c>
      <c r="G1135">
        <v>65.636290246044794</v>
      </c>
    </row>
    <row r="1136" spans="1:7" x14ac:dyDescent="0.25">
      <c r="A1136">
        <v>100</v>
      </c>
      <c r="B1136">
        <v>2000</v>
      </c>
      <c r="C1136">
        <v>4000</v>
      </c>
      <c r="D1136">
        <v>0.25</v>
      </c>
      <c r="E1136">
        <v>29.33</v>
      </c>
      <c r="F1136">
        <v>1</v>
      </c>
      <c r="G1136">
        <v>74.746717688161795</v>
      </c>
    </row>
    <row r="1137" spans="1:7" x14ac:dyDescent="0.25">
      <c r="A1137">
        <v>12.5</v>
      </c>
      <c r="B1137">
        <v>0</v>
      </c>
      <c r="C1137">
        <v>8000</v>
      </c>
      <c r="D1137">
        <v>0.25</v>
      </c>
      <c r="E1137">
        <v>29.33</v>
      </c>
      <c r="F1137">
        <v>1</v>
      </c>
      <c r="G1137">
        <v>42.652530199833301</v>
      </c>
    </row>
    <row r="1138" spans="1:7" x14ac:dyDescent="0.25">
      <c r="A1138">
        <v>25</v>
      </c>
      <c r="B1138">
        <v>0</v>
      </c>
      <c r="C1138">
        <v>8000</v>
      </c>
      <c r="D1138">
        <v>0.25</v>
      </c>
      <c r="E1138">
        <v>29.33</v>
      </c>
      <c r="F1138">
        <v>1</v>
      </c>
      <c r="G1138">
        <v>55.446367836264301</v>
      </c>
    </row>
    <row r="1139" spans="1:7" x14ac:dyDescent="0.25">
      <c r="A1139">
        <v>50</v>
      </c>
      <c r="B1139">
        <v>0</v>
      </c>
      <c r="C1139">
        <v>8000</v>
      </c>
      <c r="D1139">
        <v>0.25</v>
      </c>
      <c r="E1139">
        <v>29.33</v>
      </c>
      <c r="F1139">
        <v>1</v>
      </c>
      <c r="G1139">
        <v>65.6767706112892</v>
      </c>
    </row>
    <row r="1140" spans="1:7" x14ac:dyDescent="0.25">
      <c r="A1140">
        <v>100</v>
      </c>
      <c r="B1140">
        <v>0</v>
      </c>
      <c r="C1140">
        <v>8000</v>
      </c>
      <c r="D1140">
        <v>0.25</v>
      </c>
      <c r="E1140">
        <v>29.33</v>
      </c>
      <c r="F1140">
        <v>1</v>
      </c>
      <c r="G1140">
        <v>74.526505593023003</v>
      </c>
    </row>
    <row r="1141" spans="1:7" x14ac:dyDescent="0.25">
      <c r="A1141">
        <v>12.5</v>
      </c>
      <c r="B1141">
        <v>500</v>
      </c>
      <c r="C1141">
        <v>8000</v>
      </c>
      <c r="D1141">
        <v>0.25</v>
      </c>
      <c r="E1141">
        <v>29.33</v>
      </c>
      <c r="F1141">
        <v>1</v>
      </c>
      <c r="G1141">
        <v>42.581381551384503</v>
      </c>
    </row>
    <row r="1142" spans="1:7" x14ac:dyDescent="0.25">
      <c r="A1142">
        <v>25</v>
      </c>
      <c r="B1142">
        <v>500</v>
      </c>
      <c r="C1142">
        <v>8000</v>
      </c>
      <c r="D1142">
        <v>0.25</v>
      </c>
      <c r="E1142">
        <v>29.33</v>
      </c>
      <c r="F1142">
        <v>1</v>
      </c>
      <c r="G1142">
        <v>56.278420209456797</v>
      </c>
    </row>
    <row r="1143" spans="1:7" x14ac:dyDescent="0.25">
      <c r="A1143">
        <v>50</v>
      </c>
      <c r="B1143">
        <v>500</v>
      </c>
      <c r="C1143">
        <v>8000</v>
      </c>
      <c r="D1143">
        <v>0.25</v>
      </c>
      <c r="E1143">
        <v>29.33</v>
      </c>
      <c r="F1143">
        <v>1</v>
      </c>
      <c r="G1143">
        <v>68.015169074728803</v>
      </c>
    </row>
    <row r="1144" spans="1:7" x14ac:dyDescent="0.25">
      <c r="A1144">
        <v>100</v>
      </c>
      <c r="B1144">
        <v>500</v>
      </c>
      <c r="C1144">
        <v>8000</v>
      </c>
      <c r="D1144">
        <v>0.25</v>
      </c>
      <c r="E1144">
        <v>29.33</v>
      </c>
      <c r="F1144">
        <v>1</v>
      </c>
      <c r="G1144">
        <v>77.770258695523694</v>
      </c>
    </row>
    <row r="1145" spans="1:7" x14ac:dyDescent="0.25">
      <c r="A1145">
        <v>12.5</v>
      </c>
      <c r="B1145">
        <v>1000</v>
      </c>
      <c r="C1145">
        <v>8000</v>
      </c>
      <c r="D1145">
        <v>0.25</v>
      </c>
      <c r="E1145">
        <v>29.33</v>
      </c>
      <c r="F1145">
        <v>1</v>
      </c>
      <c r="G1145">
        <v>42.639414653326398</v>
      </c>
    </row>
    <row r="1146" spans="1:7" x14ac:dyDescent="0.25">
      <c r="A1146">
        <v>25</v>
      </c>
      <c r="B1146">
        <v>1000</v>
      </c>
      <c r="C1146">
        <v>8000</v>
      </c>
      <c r="D1146">
        <v>0.25</v>
      </c>
      <c r="E1146">
        <v>29.33</v>
      </c>
      <c r="F1146">
        <v>1</v>
      </c>
      <c r="G1146">
        <v>56.609572265951101</v>
      </c>
    </row>
    <row r="1147" spans="1:7" x14ac:dyDescent="0.25">
      <c r="A1147">
        <v>50</v>
      </c>
      <c r="B1147">
        <v>1000</v>
      </c>
      <c r="C1147">
        <v>8000</v>
      </c>
      <c r="D1147">
        <v>0.25</v>
      </c>
      <c r="E1147">
        <v>29.33</v>
      </c>
      <c r="F1147">
        <v>1</v>
      </c>
      <c r="G1147">
        <v>69.017851171917798</v>
      </c>
    </row>
    <row r="1148" spans="1:7" x14ac:dyDescent="0.25">
      <c r="A1148">
        <v>100</v>
      </c>
      <c r="B1148">
        <v>1000</v>
      </c>
      <c r="C1148">
        <v>8000</v>
      </c>
      <c r="D1148">
        <v>0.25</v>
      </c>
      <c r="E1148">
        <v>29.33</v>
      </c>
      <c r="F1148">
        <v>1</v>
      </c>
      <c r="G1148">
        <v>79.173581151757801</v>
      </c>
    </row>
    <row r="1149" spans="1:7" x14ac:dyDescent="0.25">
      <c r="A1149">
        <v>12.5</v>
      </c>
      <c r="B1149">
        <v>2000</v>
      </c>
      <c r="C1149">
        <v>8000</v>
      </c>
      <c r="D1149">
        <v>0.25</v>
      </c>
      <c r="E1149">
        <v>29.33</v>
      </c>
      <c r="F1149">
        <v>1</v>
      </c>
      <c r="G1149">
        <v>42.541698281110101</v>
      </c>
    </row>
    <row r="1150" spans="1:7" x14ac:dyDescent="0.25">
      <c r="A1150">
        <v>25</v>
      </c>
      <c r="B1150">
        <v>2000</v>
      </c>
      <c r="C1150">
        <v>8000</v>
      </c>
      <c r="D1150">
        <v>0.25</v>
      </c>
      <c r="E1150">
        <v>29.33</v>
      </c>
      <c r="F1150">
        <v>1</v>
      </c>
      <c r="G1150">
        <v>57.045606661598299</v>
      </c>
    </row>
    <row r="1151" spans="1:7" x14ac:dyDescent="0.25">
      <c r="A1151">
        <v>50</v>
      </c>
      <c r="B1151">
        <v>2000</v>
      </c>
      <c r="C1151">
        <v>8000</v>
      </c>
      <c r="D1151">
        <v>0.25</v>
      </c>
      <c r="E1151">
        <v>29.33</v>
      </c>
      <c r="F1151">
        <v>1</v>
      </c>
      <c r="G1151">
        <v>69.866641193443698</v>
      </c>
    </row>
    <row r="1152" spans="1:7" x14ac:dyDescent="0.25">
      <c r="A1152">
        <v>100</v>
      </c>
      <c r="B1152">
        <v>2000</v>
      </c>
      <c r="C1152">
        <v>8000</v>
      </c>
      <c r="D1152">
        <v>0.25</v>
      </c>
      <c r="E1152">
        <v>29.33</v>
      </c>
      <c r="F1152">
        <v>1</v>
      </c>
      <c r="G1152">
        <v>80.375081125334503</v>
      </c>
    </row>
    <row r="1153" spans="1:7" x14ac:dyDescent="0.25">
      <c r="A1153">
        <v>12.5</v>
      </c>
      <c r="B1153">
        <v>0</v>
      </c>
      <c r="C1153">
        <v>0</v>
      </c>
      <c r="D1153">
        <v>0.5</v>
      </c>
      <c r="E1153">
        <v>29.33</v>
      </c>
      <c r="F1153">
        <v>1</v>
      </c>
      <c r="G1153">
        <v>16.2278529713778</v>
      </c>
    </row>
    <row r="1154" spans="1:7" x14ac:dyDescent="0.25">
      <c r="A1154">
        <v>25</v>
      </c>
      <c r="B1154">
        <v>0</v>
      </c>
      <c r="C1154">
        <v>0</v>
      </c>
      <c r="D1154">
        <v>0.5</v>
      </c>
      <c r="E1154">
        <v>29.33</v>
      </c>
      <c r="F1154">
        <v>1</v>
      </c>
      <c r="G1154">
        <v>21.111423190155001</v>
      </c>
    </row>
    <row r="1155" spans="1:7" x14ac:dyDescent="0.25">
      <c r="A1155">
        <v>50</v>
      </c>
      <c r="B1155">
        <v>0</v>
      </c>
      <c r="C1155">
        <v>0</v>
      </c>
      <c r="D1155">
        <v>0.5</v>
      </c>
      <c r="E1155">
        <v>29.33</v>
      </c>
      <c r="F1155">
        <v>1</v>
      </c>
      <c r="G1155">
        <v>25.678027383164501</v>
      </c>
    </row>
    <row r="1156" spans="1:7" x14ac:dyDescent="0.25">
      <c r="A1156">
        <v>100</v>
      </c>
      <c r="B1156">
        <v>0</v>
      </c>
      <c r="C1156">
        <v>0</v>
      </c>
      <c r="D1156">
        <v>0.5</v>
      </c>
      <c r="E1156">
        <v>29.33</v>
      </c>
      <c r="F1156">
        <v>1</v>
      </c>
      <c r="G1156">
        <v>29.951611421131101</v>
      </c>
    </row>
    <row r="1157" spans="1:7" x14ac:dyDescent="0.25">
      <c r="A1157">
        <v>12.5</v>
      </c>
      <c r="B1157">
        <v>500</v>
      </c>
      <c r="C1157">
        <v>0</v>
      </c>
      <c r="D1157">
        <v>0.5</v>
      </c>
      <c r="E1157">
        <v>29.33</v>
      </c>
      <c r="F1157">
        <v>1</v>
      </c>
      <c r="G1157">
        <v>17.2868734857331</v>
      </c>
    </row>
    <row r="1158" spans="1:7" x14ac:dyDescent="0.25">
      <c r="A1158">
        <v>25</v>
      </c>
      <c r="B1158">
        <v>500</v>
      </c>
      <c r="C1158">
        <v>0</v>
      </c>
      <c r="D1158">
        <v>0.5</v>
      </c>
      <c r="E1158">
        <v>29.33</v>
      </c>
      <c r="F1158">
        <v>1</v>
      </c>
      <c r="G1158">
        <v>27.364832096859701</v>
      </c>
    </row>
    <row r="1159" spans="1:7" x14ac:dyDescent="0.25">
      <c r="A1159">
        <v>50</v>
      </c>
      <c r="B1159">
        <v>500</v>
      </c>
      <c r="C1159">
        <v>0</v>
      </c>
      <c r="D1159">
        <v>0.5</v>
      </c>
      <c r="E1159">
        <v>29.33</v>
      </c>
      <c r="F1159">
        <v>1</v>
      </c>
      <c r="G1159">
        <v>35.044818939187898</v>
      </c>
    </row>
    <row r="1160" spans="1:7" x14ac:dyDescent="0.25">
      <c r="A1160">
        <v>100</v>
      </c>
      <c r="B1160">
        <v>500</v>
      </c>
      <c r="C1160">
        <v>0</v>
      </c>
      <c r="D1160">
        <v>0.5</v>
      </c>
      <c r="E1160">
        <v>29.33</v>
      </c>
      <c r="F1160">
        <v>1</v>
      </c>
      <c r="G1160">
        <v>41.930621323497697</v>
      </c>
    </row>
    <row r="1161" spans="1:7" x14ac:dyDescent="0.25">
      <c r="A1161">
        <v>12.5</v>
      </c>
      <c r="B1161">
        <v>1000</v>
      </c>
      <c r="C1161">
        <v>0</v>
      </c>
      <c r="D1161">
        <v>0.5</v>
      </c>
      <c r="E1161">
        <v>29.33</v>
      </c>
      <c r="F1161">
        <v>1</v>
      </c>
      <c r="G1161">
        <v>17.438866872131001</v>
      </c>
    </row>
    <row r="1162" spans="1:7" x14ac:dyDescent="0.25">
      <c r="A1162">
        <v>25</v>
      </c>
      <c r="B1162">
        <v>1000</v>
      </c>
      <c r="C1162">
        <v>0</v>
      </c>
      <c r="D1162">
        <v>0.5</v>
      </c>
      <c r="E1162">
        <v>29.33</v>
      </c>
      <c r="F1162">
        <v>1</v>
      </c>
      <c r="G1162">
        <v>28.4829741627053</v>
      </c>
    </row>
    <row r="1163" spans="1:7" x14ac:dyDescent="0.25">
      <c r="A1163">
        <v>50</v>
      </c>
      <c r="B1163">
        <v>1000</v>
      </c>
      <c r="C1163">
        <v>0</v>
      </c>
      <c r="D1163">
        <v>0.5</v>
      </c>
      <c r="E1163">
        <v>29.33</v>
      </c>
      <c r="F1163">
        <v>1</v>
      </c>
      <c r="G1163">
        <v>36.880856833980502</v>
      </c>
    </row>
    <row r="1164" spans="1:7" x14ac:dyDescent="0.25">
      <c r="A1164">
        <v>100</v>
      </c>
      <c r="B1164">
        <v>1000</v>
      </c>
      <c r="C1164">
        <v>0</v>
      </c>
      <c r="D1164">
        <v>0.5</v>
      </c>
      <c r="E1164">
        <v>29.33</v>
      </c>
      <c r="F1164">
        <v>1</v>
      </c>
      <c r="G1164">
        <v>44.297342667719299</v>
      </c>
    </row>
    <row r="1165" spans="1:7" x14ac:dyDescent="0.25">
      <c r="A1165">
        <v>12.5</v>
      </c>
      <c r="B1165">
        <v>2000</v>
      </c>
      <c r="C1165">
        <v>0</v>
      </c>
      <c r="D1165">
        <v>0.5</v>
      </c>
      <c r="E1165">
        <v>29.33</v>
      </c>
      <c r="F1165">
        <v>1</v>
      </c>
      <c r="G1165">
        <v>17.383778662616201</v>
      </c>
    </row>
    <row r="1166" spans="1:7" x14ac:dyDescent="0.25">
      <c r="A1166">
        <v>25</v>
      </c>
      <c r="B1166">
        <v>2000</v>
      </c>
      <c r="C1166">
        <v>0</v>
      </c>
      <c r="D1166">
        <v>0.5</v>
      </c>
      <c r="E1166">
        <v>29.33</v>
      </c>
      <c r="F1166">
        <v>1</v>
      </c>
      <c r="G1166">
        <v>29.053258760092898</v>
      </c>
    </row>
    <row r="1167" spans="1:7" x14ac:dyDescent="0.25">
      <c r="A1167">
        <v>50</v>
      </c>
      <c r="B1167">
        <v>2000</v>
      </c>
      <c r="C1167">
        <v>0</v>
      </c>
      <c r="D1167">
        <v>0.5</v>
      </c>
      <c r="E1167">
        <v>29.33</v>
      </c>
      <c r="F1167">
        <v>1</v>
      </c>
      <c r="G1167">
        <v>38.1701560075606</v>
      </c>
    </row>
    <row r="1168" spans="1:7" x14ac:dyDescent="0.25">
      <c r="A1168">
        <v>100</v>
      </c>
      <c r="B1168">
        <v>2000</v>
      </c>
      <c r="C1168">
        <v>0</v>
      </c>
      <c r="D1168">
        <v>0.5</v>
      </c>
      <c r="E1168">
        <v>29.33</v>
      </c>
      <c r="F1168">
        <v>1</v>
      </c>
      <c r="G1168">
        <v>45.4433002971044</v>
      </c>
    </row>
    <row r="1169" spans="1:7" x14ac:dyDescent="0.25">
      <c r="A1169">
        <v>12.5</v>
      </c>
      <c r="B1169">
        <v>0</v>
      </c>
      <c r="C1169">
        <v>2000</v>
      </c>
      <c r="D1169">
        <v>0.5</v>
      </c>
      <c r="E1169">
        <v>29.33</v>
      </c>
      <c r="F1169">
        <v>1</v>
      </c>
      <c r="G1169">
        <v>28.034339330432001</v>
      </c>
    </row>
    <row r="1170" spans="1:7" x14ac:dyDescent="0.25">
      <c r="A1170">
        <v>25</v>
      </c>
      <c r="B1170">
        <v>0</v>
      </c>
      <c r="C1170">
        <v>2000</v>
      </c>
      <c r="D1170">
        <v>0.5</v>
      </c>
      <c r="E1170">
        <v>29.33</v>
      </c>
      <c r="F1170">
        <v>1</v>
      </c>
      <c r="G1170">
        <v>35.330249908808199</v>
      </c>
    </row>
    <row r="1171" spans="1:7" x14ac:dyDescent="0.25">
      <c r="A1171">
        <v>50</v>
      </c>
      <c r="B1171">
        <v>0</v>
      </c>
      <c r="C1171">
        <v>2000</v>
      </c>
      <c r="D1171">
        <v>0.5</v>
      </c>
      <c r="E1171">
        <v>29.33</v>
      </c>
      <c r="F1171">
        <v>1</v>
      </c>
      <c r="G1171">
        <v>41.635377590668199</v>
      </c>
    </row>
    <row r="1172" spans="1:7" x14ac:dyDescent="0.25">
      <c r="A1172">
        <v>100</v>
      </c>
      <c r="B1172">
        <v>0</v>
      </c>
      <c r="C1172">
        <v>2000</v>
      </c>
      <c r="D1172">
        <v>0.5</v>
      </c>
      <c r="E1172">
        <v>29.33</v>
      </c>
      <c r="F1172">
        <v>1</v>
      </c>
      <c r="G1172">
        <v>47.171560380200702</v>
      </c>
    </row>
    <row r="1173" spans="1:7" x14ac:dyDescent="0.25">
      <c r="A1173">
        <v>12.5</v>
      </c>
      <c r="B1173">
        <v>500</v>
      </c>
      <c r="C1173">
        <v>2000</v>
      </c>
      <c r="D1173">
        <v>0.5</v>
      </c>
      <c r="E1173">
        <v>29.33</v>
      </c>
      <c r="F1173">
        <v>1</v>
      </c>
      <c r="G1173">
        <v>31.4869542004067</v>
      </c>
    </row>
    <row r="1174" spans="1:7" x14ac:dyDescent="0.25">
      <c r="A1174">
        <v>25</v>
      </c>
      <c r="B1174">
        <v>500</v>
      </c>
      <c r="C1174">
        <v>2000</v>
      </c>
      <c r="D1174">
        <v>0.5</v>
      </c>
      <c r="E1174">
        <v>29.33</v>
      </c>
      <c r="F1174">
        <v>1</v>
      </c>
      <c r="G1174">
        <v>41.722464745549402</v>
      </c>
    </row>
    <row r="1175" spans="1:7" x14ac:dyDescent="0.25">
      <c r="A1175">
        <v>50</v>
      </c>
      <c r="B1175">
        <v>500</v>
      </c>
      <c r="C1175">
        <v>2000</v>
      </c>
      <c r="D1175">
        <v>0.5</v>
      </c>
      <c r="E1175">
        <v>29.33</v>
      </c>
      <c r="F1175">
        <v>1</v>
      </c>
      <c r="G1175">
        <v>49.9419725605743</v>
      </c>
    </row>
    <row r="1176" spans="1:7" x14ac:dyDescent="0.25">
      <c r="A1176">
        <v>100</v>
      </c>
      <c r="B1176">
        <v>500</v>
      </c>
      <c r="C1176">
        <v>2000</v>
      </c>
      <c r="D1176">
        <v>0.5</v>
      </c>
      <c r="E1176">
        <v>29.33</v>
      </c>
      <c r="F1176">
        <v>1</v>
      </c>
      <c r="G1176">
        <v>56.515870394746798</v>
      </c>
    </row>
    <row r="1177" spans="1:7" x14ac:dyDescent="0.25">
      <c r="A1177">
        <v>12.5</v>
      </c>
      <c r="B1177">
        <v>1000</v>
      </c>
      <c r="C1177">
        <v>2000</v>
      </c>
      <c r="D1177">
        <v>0.5</v>
      </c>
      <c r="E1177">
        <v>29.33</v>
      </c>
      <c r="F1177">
        <v>1</v>
      </c>
      <c r="G1177">
        <v>31.8962262202778</v>
      </c>
    </row>
    <row r="1178" spans="1:7" x14ac:dyDescent="0.25">
      <c r="A1178">
        <v>25</v>
      </c>
      <c r="B1178">
        <v>1000</v>
      </c>
      <c r="C1178">
        <v>2000</v>
      </c>
      <c r="D1178">
        <v>0.5</v>
      </c>
      <c r="E1178">
        <v>29.33</v>
      </c>
      <c r="F1178">
        <v>1</v>
      </c>
      <c r="G1178">
        <v>42.802517732574998</v>
      </c>
    </row>
    <row r="1179" spans="1:7" x14ac:dyDescent="0.25">
      <c r="A1179">
        <v>50</v>
      </c>
      <c r="B1179">
        <v>1000</v>
      </c>
      <c r="C1179">
        <v>2000</v>
      </c>
      <c r="D1179">
        <v>0.5</v>
      </c>
      <c r="E1179">
        <v>29.33</v>
      </c>
      <c r="F1179">
        <v>1</v>
      </c>
      <c r="G1179">
        <v>51.863042841105496</v>
      </c>
    </row>
    <row r="1180" spans="1:7" x14ac:dyDescent="0.25">
      <c r="A1180">
        <v>100</v>
      </c>
      <c r="B1180">
        <v>1000</v>
      </c>
      <c r="C1180">
        <v>2000</v>
      </c>
      <c r="D1180">
        <v>0.5</v>
      </c>
      <c r="E1180">
        <v>29.33</v>
      </c>
      <c r="F1180">
        <v>1</v>
      </c>
      <c r="G1180">
        <v>59.304773632822098</v>
      </c>
    </row>
    <row r="1181" spans="1:7" x14ac:dyDescent="0.25">
      <c r="A1181">
        <v>12.5</v>
      </c>
      <c r="B1181">
        <v>2000</v>
      </c>
      <c r="C1181">
        <v>2000</v>
      </c>
      <c r="D1181">
        <v>0.5</v>
      </c>
      <c r="E1181">
        <v>29.33</v>
      </c>
      <c r="F1181">
        <v>1</v>
      </c>
      <c r="G1181">
        <v>31.926614672659401</v>
      </c>
    </row>
    <row r="1182" spans="1:7" x14ac:dyDescent="0.25">
      <c r="A1182">
        <v>25</v>
      </c>
      <c r="B1182">
        <v>2000</v>
      </c>
      <c r="C1182">
        <v>2000</v>
      </c>
      <c r="D1182">
        <v>0.5</v>
      </c>
      <c r="E1182">
        <v>29.33</v>
      </c>
      <c r="F1182">
        <v>1</v>
      </c>
      <c r="G1182">
        <v>43.483970533946497</v>
      </c>
    </row>
    <row r="1183" spans="1:7" x14ac:dyDescent="0.25">
      <c r="A1183">
        <v>50</v>
      </c>
      <c r="B1183">
        <v>2000</v>
      </c>
      <c r="C1183">
        <v>2000</v>
      </c>
      <c r="D1183">
        <v>0.5</v>
      </c>
      <c r="E1183">
        <v>29.33</v>
      </c>
      <c r="F1183">
        <v>1</v>
      </c>
      <c r="G1183">
        <v>52.6495337578461</v>
      </c>
    </row>
    <row r="1184" spans="1:7" x14ac:dyDescent="0.25">
      <c r="A1184">
        <v>100</v>
      </c>
      <c r="B1184">
        <v>2000</v>
      </c>
      <c r="C1184">
        <v>2000</v>
      </c>
      <c r="D1184">
        <v>0.5</v>
      </c>
      <c r="E1184">
        <v>29.33</v>
      </c>
      <c r="F1184">
        <v>1</v>
      </c>
      <c r="G1184">
        <v>60.489597941479197</v>
      </c>
    </row>
    <row r="1185" spans="1:7" x14ac:dyDescent="0.25">
      <c r="A1185">
        <v>12.5</v>
      </c>
      <c r="B1185">
        <v>0</v>
      </c>
      <c r="C1185">
        <v>4000</v>
      </c>
      <c r="D1185">
        <v>0.5</v>
      </c>
      <c r="E1185">
        <v>29.33</v>
      </c>
      <c r="F1185">
        <v>1</v>
      </c>
      <c r="G1185">
        <v>33.542284068179001</v>
      </c>
    </row>
    <row r="1186" spans="1:7" x14ac:dyDescent="0.25">
      <c r="A1186">
        <v>25</v>
      </c>
      <c r="B1186">
        <v>0</v>
      </c>
      <c r="C1186">
        <v>4000</v>
      </c>
      <c r="D1186">
        <v>0.5</v>
      </c>
      <c r="E1186">
        <v>29.33</v>
      </c>
      <c r="F1186">
        <v>1</v>
      </c>
      <c r="G1186">
        <v>44.2343487778598</v>
      </c>
    </row>
    <row r="1187" spans="1:7" x14ac:dyDescent="0.25">
      <c r="A1187">
        <v>50</v>
      </c>
      <c r="B1187">
        <v>0</v>
      </c>
      <c r="C1187">
        <v>4000</v>
      </c>
      <c r="D1187">
        <v>0.5</v>
      </c>
      <c r="E1187">
        <v>29.33</v>
      </c>
      <c r="F1187">
        <v>1</v>
      </c>
      <c r="G1187">
        <v>52.746688832248402</v>
      </c>
    </row>
    <row r="1188" spans="1:7" x14ac:dyDescent="0.25">
      <c r="A1188">
        <v>100</v>
      </c>
      <c r="B1188">
        <v>0</v>
      </c>
      <c r="C1188">
        <v>4000</v>
      </c>
      <c r="D1188">
        <v>0.5</v>
      </c>
      <c r="E1188">
        <v>29.33</v>
      </c>
      <c r="F1188">
        <v>1</v>
      </c>
      <c r="G1188">
        <v>59.387407958073098</v>
      </c>
    </row>
    <row r="1189" spans="1:7" x14ac:dyDescent="0.25">
      <c r="A1189">
        <v>12.5</v>
      </c>
      <c r="B1189">
        <v>500</v>
      </c>
      <c r="C1189">
        <v>4000</v>
      </c>
      <c r="D1189">
        <v>0.5</v>
      </c>
      <c r="E1189">
        <v>29.33</v>
      </c>
      <c r="F1189">
        <v>1</v>
      </c>
      <c r="G1189">
        <v>34.539658247916101</v>
      </c>
    </row>
    <row r="1190" spans="1:7" x14ac:dyDescent="0.25">
      <c r="A1190">
        <v>25</v>
      </c>
      <c r="B1190">
        <v>500</v>
      </c>
      <c r="C1190">
        <v>4000</v>
      </c>
      <c r="D1190">
        <v>0.5</v>
      </c>
      <c r="E1190">
        <v>29.33</v>
      </c>
      <c r="F1190">
        <v>1</v>
      </c>
      <c r="G1190">
        <v>47.604076193525302</v>
      </c>
    </row>
    <row r="1191" spans="1:7" x14ac:dyDescent="0.25">
      <c r="A1191">
        <v>50</v>
      </c>
      <c r="B1191">
        <v>500</v>
      </c>
      <c r="C1191">
        <v>4000</v>
      </c>
      <c r="D1191">
        <v>0.5</v>
      </c>
      <c r="E1191">
        <v>29.33</v>
      </c>
      <c r="F1191">
        <v>1</v>
      </c>
      <c r="G1191">
        <v>57.489607155324798</v>
      </c>
    </row>
    <row r="1192" spans="1:7" x14ac:dyDescent="0.25">
      <c r="A1192">
        <v>100</v>
      </c>
      <c r="B1192">
        <v>500</v>
      </c>
      <c r="C1192">
        <v>4000</v>
      </c>
      <c r="D1192">
        <v>0.5</v>
      </c>
      <c r="E1192">
        <v>29.33</v>
      </c>
      <c r="F1192">
        <v>1</v>
      </c>
      <c r="G1192">
        <v>65.318026265763706</v>
      </c>
    </row>
    <row r="1193" spans="1:7" x14ac:dyDescent="0.25">
      <c r="A1193">
        <v>12.5</v>
      </c>
      <c r="B1193">
        <v>1000</v>
      </c>
      <c r="C1193">
        <v>4000</v>
      </c>
      <c r="D1193">
        <v>0.5</v>
      </c>
      <c r="E1193">
        <v>29.33</v>
      </c>
      <c r="F1193">
        <v>1</v>
      </c>
      <c r="G1193">
        <v>34.498319321844001</v>
      </c>
    </row>
    <row r="1194" spans="1:7" x14ac:dyDescent="0.25">
      <c r="A1194">
        <v>25</v>
      </c>
      <c r="B1194">
        <v>1000</v>
      </c>
      <c r="C1194">
        <v>4000</v>
      </c>
      <c r="D1194">
        <v>0.5</v>
      </c>
      <c r="E1194">
        <v>29.33</v>
      </c>
      <c r="F1194">
        <v>1</v>
      </c>
      <c r="G1194">
        <v>48.319535697299798</v>
      </c>
    </row>
    <row r="1195" spans="1:7" x14ac:dyDescent="0.25">
      <c r="A1195">
        <v>50</v>
      </c>
      <c r="B1195">
        <v>1000</v>
      </c>
      <c r="C1195">
        <v>4000</v>
      </c>
      <c r="D1195">
        <v>0.5</v>
      </c>
      <c r="E1195">
        <v>29.33</v>
      </c>
      <c r="F1195">
        <v>1</v>
      </c>
      <c r="G1195">
        <v>58.968727534632301</v>
      </c>
    </row>
    <row r="1196" spans="1:7" x14ac:dyDescent="0.25">
      <c r="A1196">
        <v>100</v>
      </c>
      <c r="B1196">
        <v>1000</v>
      </c>
      <c r="C1196">
        <v>4000</v>
      </c>
      <c r="D1196">
        <v>0.5</v>
      </c>
      <c r="E1196">
        <v>29.33</v>
      </c>
      <c r="F1196">
        <v>1</v>
      </c>
      <c r="G1196">
        <v>67.463327283416902</v>
      </c>
    </row>
    <row r="1197" spans="1:7" x14ac:dyDescent="0.25">
      <c r="A1197">
        <v>12.5</v>
      </c>
      <c r="B1197">
        <v>2000</v>
      </c>
      <c r="C1197">
        <v>4000</v>
      </c>
      <c r="D1197">
        <v>0.5</v>
      </c>
      <c r="E1197">
        <v>29.33</v>
      </c>
      <c r="F1197">
        <v>1</v>
      </c>
      <c r="G1197">
        <v>34.406304826314802</v>
      </c>
    </row>
    <row r="1198" spans="1:7" x14ac:dyDescent="0.25">
      <c r="A1198">
        <v>25</v>
      </c>
      <c r="B1198">
        <v>2000</v>
      </c>
      <c r="C1198">
        <v>4000</v>
      </c>
      <c r="D1198">
        <v>0.5</v>
      </c>
      <c r="E1198">
        <v>29.33</v>
      </c>
      <c r="F1198">
        <v>1</v>
      </c>
      <c r="G1198">
        <v>48.749388567189499</v>
      </c>
    </row>
    <row r="1199" spans="1:7" x14ac:dyDescent="0.25">
      <c r="A1199">
        <v>50</v>
      </c>
      <c r="B1199">
        <v>2000</v>
      </c>
      <c r="C1199">
        <v>4000</v>
      </c>
      <c r="D1199">
        <v>0.5</v>
      </c>
      <c r="E1199">
        <v>29.33</v>
      </c>
      <c r="F1199">
        <v>1</v>
      </c>
      <c r="G1199">
        <v>59.661548673884802</v>
      </c>
    </row>
    <row r="1200" spans="1:7" x14ac:dyDescent="0.25">
      <c r="A1200">
        <v>100</v>
      </c>
      <c r="B1200">
        <v>2000</v>
      </c>
      <c r="C1200">
        <v>4000</v>
      </c>
      <c r="D1200">
        <v>0.5</v>
      </c>
      <c r="E1200">
        <v>29.33</v>
      </c>
      <c r="F1200">
        <v>1</v>
      </c>
      <c r="G1200">
        <v>68.511314160864003</v>
      </c>
    </row>
    <row r="1201" spans="1:7" x14ac:dyDescent="0.25">
      <c r="A1201">
        <v>12.5</v>
      </c>
      <c r="B1201">
        <v>0</v>
      </c>
      <c r="C1201">
        <v>8000</v>
      </c>
      <c r="D1201">
        <v>0.5</v>
      </c>
      <c r="E1201">
        <v>29.33</v>
      </c>
      <c r="F1201">
        <v>1</v>
      </c>
      <c r="G1201">
        <v>36.794171710809799</v>
      </c>
    </row>
    <row r="1202" spans="1:7" x14ac:dyDescent="0.25">
      <c r="A1202">
        <v>25</v>
      </c>
      <c r="B1202">
        <v>0</v>
      </c>
      <c r="C1202">
        <v>8000</v>
      </c>
      <c r="D1202">
        <v>0.5</v>
      </c>
      <c r="E1202">
        <v>29.33</v>
      </c>
      <c r="F1202">
        <v>1</v>
      </c>
      <c r="G1202">
        <v>51.338848134295503</v>
      </c>
    </row>
    <row r="1203" spans="1:7" x14ac:dyDescent="0.25">
      <c r="A1203">
        <v>50</v>
      </c>
      <c r="B1203">
        <v>0</v>
      </c>
      <c r="C1203">
        <v>8000</v>
      </c>
      <c r="D1203">
        <v>0.5</v>
      </c>
      <c r="E1203">
        <v>29.33</v>
      </c>
      <c r="F1203">
        <v>1</v>
      </c>
      <c r="G1203">
        <v>62.191853234343696</v>
      </c>
    </row>
    <row r="1204" spans="1:7" x14ac:dyDescent="0.25">
      <c r="A1204">
        <v>100</v>
      </c>
      <c r="B1204">
        <v>0</v>
      </c>
      <c r="C1204">
        <v>8000</v>
      </c>
      <c r="D1204">
        <v>0.5</v>
      </c>
      <c r="E1204">
        <v>29.33</v>
      </c>
      <c r="F1204">
        <v>1</v>
      </c>
      <c r="G1204">
        <v>71.250098930997297</v>
      </c>
    </row>
    <row r="1205" spans="1:7" x14ac:dyDescent="0.25">
      <c r="A1205">
        <v>12.5</v>
      </c>
      <c r="B1205">
        <v>500</v>
      </c>
      <c r="C1205">
        <v>8000</v>
      </c>
      <c r="D1205">
        <v>0.5</v>
      </c>
      <c r="E1205">
        <v>29.33</v>
      </c>
      <c r="F1205">
        <v>1</v>
      </c>
      <c r="G1205">
        <v>36.367230293727602</v>
      </c>
    </row>
    <row r="1206" spans="1:7" x14ac:dyDescent="0.25">
      <c r="A1206">
        <v>25</v>
      </c>
      <c r="B1206">
        <v>500</v>
      </c>
      <c r="C1206">
        <v>8000</v>
      </c>
      <c r="D1206">
        <v>0.5</v>
      </c>
      <c r="E1206">
        <v>29.33</v>
      </c>
      <c r="F1206">
        <v>1</v>
      </c>
      <c r="G1206">
        <v>51.9806964058386</v>
      </c>
    </row>
    <row r="1207" spans="1:7" x14ac:dyDescent="0.25">
      <c r="A1207">
        <v>50</v>
      </c>
      <c r="B1207">
        <v>500</v>
      </c>
      <c r="C1207">
        <v>8000</v>
      </c>
      <c r="D1207">
        <v>0.5</v>
      </c>
      <c r="E1207">
        <v>29.33</v>
      </c>
      <c r="F1207">
        <v>1</v>
      </c>
      <c r="G1207">
        <v>64.435143091944099</v>
      </c>
    </row>
    <row r="1208" spans="1:7" x14ac:dyDescent="0.25">
      <c r="A1208">
        <v>100</v>
      </c>
      <c r="B1208">
        <v>500</v>
      </c>
      <c r="C1208">
        <v>8000</v>
      </c>
      <c r="D1208">
        <v>0.5</v>
      </c>
      <c r="E1208">
        <v>29.33</v>
      </c>
      <c r="F1208">
        <v>1</v>
      </c>
      <c r="G1208">
        <v>74.060048896996094</v>
      </c>
    </row>
    <row r="1209" spans="1:7" x14ac:dyDescent="0.25">
      <c r="A1209">
        <v>12.5</v>
      </c>
      <c r="B1209">
        <v>1000</v>
      </c>
      <c r="C1209">
        <v>8000</v>
      </c>
      <c r="D1209">
        <v>0.5</v>
      </c>
      <c r="E1209">
        <v>29.33</v>
      </c>
      <c r="F1209">
        <v>1</v>
      </c>
      <c r="G1209">
        <v>36.246418365271602</v>
      </c>
    </row>
    <row r="1210" spans="1:7" x14ac:dyDescent="0.25">
      <c r="A1210">
        <v>25</v>
      </c>
      <c r="B1210">
        <v>1000</v>
      </c>
      <c r="C1210">
        <v>8000</v>
      </c>
      <c r="D1210">
        <v>0.5</v>
      </c>
      <c r="E1210">
        <v>29.33</v>
      </c>
      <c r="F1210">
        <v>1</v>
      </c>
      <c r="G1210">
        <v>52.375243930229203</v>
      </c>
    </row>
    <row r="1211" spans="1:7" x14ac:dyDescent="0.25">
      <c r="A1211">
        <v>50</v>
      </c>
      <c r="B1211">
        <v>1000</v>
      </c>
      <c r="C1211">
        <v>8000</v>
      </c>
      <c r="D1211">
        <v>0.5</v>
      </c>
      <c r="E1211">
        <v>29.33</v>
      </c>
      <c r="F1211">
        <v>1</v>
      </c>
      <c r="G1211">
        <v>65.270665134722904</v>
      </c>
    </row>
    <row r="1212" spans="1:7" x14ac:dyDescent="0.25">
      <c r="A1212">
        <v>100</v>
      </c>
      <c r="B1212">
        <v>1000</v>
      </c>
      <c r="C1212">
        <v>8000</v>
      </c>
      <c r="D1212">
        <v>0.5</v>
      </c>
      <c r="E1212">
        <v>29.33</v>
      </c>
      <c r="F1212">
        <v>1</v>
      </c>
      <c r="G1212">
        <v>75.293928728327103</v>
      </c>
    </row>
    <row r="1213" spans="1:7" x14ac:dyDescent="0.25">
      <c r="A1213">
        <v>12.5</v>
      </c>
      <c r="B1213">
        <v>2000</v>
      </c>
      <c r="C1213">
        <v>8000</v>
      </c>
      <c r="D1213">
        <v>0.5</v>
      </c>
      <c r="E1213">
        <v>29.33</v>
      </c>
      <c r="F1213">
        <v>1</v>
      </c>
      <c r="G1213">
        <v>36.077957180245498</v>
      </c>
    </row>
    <row r="1214" spans="1:7" x14ac:dyDescent="0.25">
      <c r="A1214">
        <v>25</v>
      </c>
      <c r="B1214">
        <v>2000</v>
      </c>
      <c r="C1214">
        <v>8000</v>
      </c>
      <c r="D1214">
        <v>0.5</v>
      </c>
      <c r="E1214">
        <v>29.33</v>
      </c>
      <c r="F1214">
        <v>1</v>
      </c>
      <c r="G1214">
        <v>52.620755622688499</v>
      </c>
    </row>
    <row r="1215" spans="1:7" x14ac:dyDescent="0.25">
      <c r="A1215">
        <v>50</v>
      </c>
      <c r="B1215">
        <v>2000</v>
      </c>
      <c r="C1215">
        <v>8000</v>
      </c>
      <c r="D1215">
        <v>0.5</v>
      </c>
      <c r="E1215">
        <v>29.33</v>
      </c>
      <c r="F1215">
        <v>1</v>
      </c>
      <c r="G1215">
        <v>65.624590782117707</v>
      </c>
    </row>
    <row r="1216" spans="1:7" x14ac:dyDescent="0.25">
      <c r="A1216">
        <v>100</v>
      </c>
      <c r="B1216">
        <v>2000</v>
      </c>
      <c r="C1216">
        <v>8000</v>
      </c>
      <c r="D1216">
        <v>0.5</v>
      </c>
      <c r="E1216">
        <v>29.33</v>
      </c>
      <c r="F1216">
        <v>1</v>
      </c>
      <c r="G1216">
        <v>76.093391992960406</v>
      </c>
    </row>
    <row r="1217" spans="1:7" x14ac:dyDescent="0.25">
      <c r="A1217">
        <v>12.5</v>
      </c>
      <c r="B1217">
        <v>0</v>
      </c>
      <c r="C1217">
        <v>0</v>
      </c>
      <c r="D1217">
        <v>1</v>
      </c>
      <c r="E1217">
        <v>29.33</v>
      </c>
      <c r="F1217">
        <v>1</v>
      </c>
      <c r="G1217">
        <v>14.843301688175501</v>
      </c>
    </row>
    <row r="1218" spans="1:7" x14ac:dyDescent="0.25">
      <c r="A1218">
        <v>25</v>
      </c>
      <c r="B1218">
        <v>0</v>
      </c>
      <c r="C1218">
        <v>0</v>
      </c>
      <c r="D1218">
        <v>1</v>
      </c>
      <c r="E1218">
        <v>29.33</v>
      </c>
      <c r="F1218">
        <v>1</v>
      </c>
      <c r="G1218">
        <v>19.905592628510998</v>
      </c>
    </row>
    <row r="1219" spans="1:7" x14ac:dyDescent="0.25">
      <c r="A1219">
        <v>50</v>
      </c>
      <c r="B1219">
        <v>0</v>
      </c>
      <c r="C1219">
        <v>0</v>
      </c>
      <c r="D1219">
        <v>1</v>
      </c>
      <c r="E1219">
        <v>29.33</v>
      </c>
      <c r="F1219">
        <v>1</v>
      </c>
      <c r="G1219">
        <v>25.134015183377699</v>
      </c>
    </row>
    <row r="1220" spans="1:7" x14ac:dyDescent="0.25">
      <c r="A1220">
        <v>100</v>
      </c>
      <c r="B1220">
        <v>0</v>
      </c>
      <c r="C1220">
        <v>0</v>
      </c>
      <c r="D1220">
        <v>1</v>
      </c>
      <c r="E1220">
        <v>29.33</v>
      </c>
      <c r="F1220">
        <v>1</v>
      </c>
      <c r="G1220">
        <v>29.899658680558499</v>
      </c>
    </row>
    <row r="1221" spans="1:7" x14ac:dyDescent="0.25">
      <c r="A1221">
        <v>12.5</v>
      </c>
      <c r="B1221">
        <v>500</v>
      </c>
      <c r="C1221">
        <v>0</v>
      </c>
      <c r="D1221">
        <v>1</v>
      </c>
      <c r="E1221">
        <v>29.33</v>
      </c>
      <c r="F1221">
        <v>1</v>
      </c>
      <c r="G1221">
        <v>15.0308839118457</v>
      </c>
    </row>
    <row r="1222" spans="1:7" x14ac:dyDescent="0.25">
      <c r="A1222">
        <v>25</v>
      </c>
      <c r="B1222">
        <v>500</v>
      </c>
      <c r="C1222">
        <v>0</v>
      </c>
      <c r="D1222">
        <v>1</v>
      </c>
      <c r="E1222">
        <v>29.33</v>
      </c>
      <c r="F1222">
        <v>1</v>
      </c>
      <c r="G1222">
        <v>23.736940891367102</v>
      </c>
    </row>
    <row r="1223" spans="1:7" x14ac:dyDescent="0.25">
      <c r="A1223">
        <v>50</v>
      </c>
      <c r="B1223">
        <v>500</v>
      </c>
      <c r="C1223">
        <v>0</v>
      </c>
      <c r="D1223">
        <v>1</v>
      </c>
      <c r="E1223">
        <v>29.33</v>
      </c>
      <c r="F1223">
        <v>1</v>
      </c>
      <c r="G1223">
        <v>30.862375532432999</v>
      </c>
    </row>
    <row r="1224" spans="1:7" x14ac:dyDescent="0.25">
      <c r="A1224">
        <v>100</v>
      </c>
      <c r="B1224">
        <v>500</v>
      </c>
      <c r="C1224">
        <v>0</v>
      </c>
      <c r="D1224">
        <v>1</v>
      </c>
      <c r="E1224">
        <v>29.33</v>
      </c>
      <c r="F1224">
        <v>1</v>
      </c>
      <c r="G1224">
        <v>37.299116151991001</v>
      </c>
    </row>
    <row r="1225" spans="1:7" x14ac:dyDescent="0.25">
      <c r="A1225">
        <v>12.5</v>
      </c>
      <c r="B1225">
        <v>1000</v>
      </c>
      <c r="C1225">
        <v>0</v>
      </c>
      <c r="D1225">
        <v>1</v>
      </c>
      <c r="E1225">
        <v>29.33</v>
      </c>
      <c r="F1225">
        <v>1</v>
      </c>
      <c r="G1225">
        <v>15.184516456956899</v>
      </c>
    </row>
    <row r="1226" spans="1:7" x14ac:dyDescent="0.25">
      <c r="A1226">
        <v>25</v>
      </c>
      <c r="B1226">
        <v>1000</v>
      </c>
      <c r="C1226">
        <v>0</v>
      </c>
      <c r="D1226">
        <v>1</v>
      </c>
      <c r="E1226">
        <v>29.33</v>
      </c>
      <c r="F1226">
        <v>1</v>
      </c>
      <c r="G1226">
        <v>24.4007834968636</v>
      </c>
    </row>
    <row r="1227" spans="1:7" x14ac:dyDescent="0.25">
      <c r="A1227">
        <v>50</v>
      </c>
      <c r="B1227">
        <v>1000</v>
      </c>
      <c r="C1227">
        <v>0</v>
      </c>
      <c r="D1227">
        <v>1</v>
      </c>
      <c r="E1227">
        <v>29.33</v>
      </c>
      <c r="F1227">
        <v>1</v>
      </c>
      <c r="G1227">
        <v>32.006878602594</v>
      </c>
    </row>
    <row r="1228" spans="1:7" x14ac:dyDescent="0.25">
      <c r="A1228">
        <v>100</v>
      </c>
      <c r="B1228">
        <v>1000</v>
      </c>
      <c r="C1228">
        <v>0</v>
      </c>
      <c r="D1228">
        <v>1</v>
      </c>
      <c r="E1228">
        <v>29.33</v>
      </c>
      <c r="F1228">
        <v>1</v>
      </c>
      <c r="G1228">
        <v>38.822273010775604</v>
      </c>
    </row>
    <row r="1229" spans="1:7" x14ac:dyDescent="0.25">
      <c r="A1229">
        <v>12.5</v>
      </c>
      <c r="B1229">
        <v>2000</v>
      </c>
      <c r="C1229">
        <v>0</v>
      </c>
      <c r="D1229">
        <v>1</v>
      </c>
      <c r="E1229">
        <v>29.33</v>
      </c>
      <c r="F1229">
        <v>1</v>
      </c>
      <c r="G1229">
        <v>15.187387148025</v>
      </c>
    </row>
    <row r="1230" spans="1:7" x14ac:dyDescent="0.25">
      <c r="A1230">
        <v>25</v>
      </c>
      <c r="B1230">
        <v>2000</v>
      </c>
      <c r="C1230">
        <v>0</v>
      </c>
      <c r="D1230">
        <v>1</v>
      </c>
      <c r="E1230">
        <v>29.33</v>
      </c>
      <c r="F1230">
        <v>1</v>
      </c>
      <c r="G1230">
        <v>24.642165946456899</v>
      </c>
    </row>
    <row r="1231" spans="1:7" x14ac:dyDescent="0.25">
      <c r="A1231">
        <v>50</v>
      </c>
      <c r="B1231">
        <v>2000</v>
      </c>
      <c r="C1231">
        <v>0</v>
      </c>
      <c r="D1231">
        <v>1</v>
      </c>
      <c r="E1231">
        <v>29.33</v>
      </c>
      <c r="F1231">
        <v>1</v>
      </c>
      <c r="G1231">
        <v>32.822169628032597</v>
      </c>
    </row>
    <row r="1232" spans="1:7" x14ac:dyDescent="0.25">
      <c r="A1232">
        <v>100</v>
      </c>
      <c r="B1232">
        <v>2000</v>
      </c>
      <c r="C1232">
        <v>0</v>
      </c>
      <c r="D1232">
        <v>1</v>
      </c>
      <c r="E1232">
        <v>29.33</v>
      </c>
      <c r="F1232">
        <v>1</v>
      </c>
      <c r="G1232">
        <v>39.5765652452978</v>
      </c>
    </row>
    <row r="1233" spans="1:7" x14ac:dyDescent="0.25">
      <c r="A1233">
        <v>12.5</v>
      </c>
      <c r="B1233">
        <v>0</v>
      </c>
      <c r="C1233">
        <v>2000</v>
      </c>
      <c r="D1233">
        <v>1</v>
      </c>
      <c r="E1233">
        <v>29.33</v>
      </c>
      <c r="F1233">
        <v>1</v>
      </c>
      <c r="G1233">
        <v>20.939859490398302</v>
      </c>
    </row>
    <row r="1234" spans="1:7" x14ac:dyDescent="0.25">
      <c r="A1234">
        <v>25</v>
      </c>
      <c r="B1234">
        <v>0</v>
      </c>
      <c r="C1234">
        <v>2000</v>
      </c>
      <c r="D1234">
        <v>1</v>
      </c>
      <c r="E1234">
        <v>29.33</v>
      </c>
      <c r="F1234">
        <v>1</v>
      </c>
      <c r="G1234">
        <v>28.3992126848057</v>
      </c>
    </row>
    <row r="1235" spans="1:7" x14ac:dyDescent="0.25">
      <c r="A1235">
        <v>50</v>
      </c>
      <c r="B1235">
        <v>0</v>
      </c>
      <c r="C1235">
        <v>2000</v>
      </c>
      <c r="D1235">
        <v>1</v>
      </c>
      <c r="E1235">
        <v>29.33</v>
      </c>
      <c r="F1235">
        <v>1</v>
      </c>
      <c r="G1235">
        <v>35.007050443127703</v>
      </c>
    </row>
    <row r="1236" spans="1:7" x14ac:dyDescent="0.25">
      <c r="A1236">
        <v>100</v>
      </c>
      <c r="B1236">
        <v>0</v>
      </c>
      <c r="C1236">
        <v>2000</v>
      </c>
      <c r="D1236">
        <v>1</v>
      </c>
      <c r="E1236">
        <v>29.33</v>
      </c>
      <c r="F1236">
        <v>1</v>
      </c>
      <c r="G1236">
        <v>40.7778527037147</v>
      </c>
    </row>
    <row r="1237" spans="1:7" x14ac:dyDescent="0.25">
      <c r="A1237">
        <v>12.5</v>
      </c>
      <c r="B1237">
        <v>500</v>
      </c>
      <c r="C1237">
        <v>2000</v>
      </c>
      <c r="D1237">
        <v>1</v>
      </c>
      <c r="E1237">
        <v>29.33</v>
      </c>
      <c r="F1237">
        <v>1</v>
      </c>
      <c r="G1237">
        <v>22.788454272682301</v>
      </c>
    </row>
    <row r="1238" spans="1:7" x14ac:dyDescent="0.25">
      <c r="A1238">
        <v>25</v>
      </c>
      <c r="B1238">
        <v>500</v>
      </c>
      <c r="C1238">
        <v>2000</v>
      </c>
      <c r="D1238">
        <v>1</v>
      </c>
      <c r="E1238">
        <v>29.33</v>
      </c>
      <c r="F1238">
        <v>1</v>
      </c>
      <c r="G1238">
        <v>32.657387367761302</v>
      </c>
    </row>
    <row r="1239" spans="1:7" x14ac:dyDescent="0.25">
      <c r="A1239">
        <v>50</v>
      </c>
      <c r="B1239">
        <v>500</v>
      </c>
      <c r="C1239">
        <v>2000</v>
      </c>
      <c r="D1239">
        <v>1</v>
      </c>
      <c r="E1239">
        <v>29.33</v>
      </c>
      <c r="F1239">
        <v>1</v>
      </c>
      <c r="G1239">
        <v>40.6472101024127</v>
      </c>
    </row>
    <row r="1240" spans="1:7" x14ac:dyDescent="0.25">
      <c r="A1240">
        <v>100</v>
      </c>
      <c r="B1240">
        <v>500</v>
      </c>
      <c r="C1240">
        <v>2000</v>
      </c>
      <c r="D1240">
        <v>1</v>
      </c>
      <c r="E1240">
        <v>29.33</v>
      </c>
      <c r="F1240">
        <v>1</v>
      </c>
      <c r="G1240">
        <v>47.343398471033801</v>
      </c>
    </row>
    <row r="1241" spans="1:7" x14ac:dyDescent="0.25">
      <c r="A1241">
        <v>12.5</v>
      </c>
      <c r="B1241">
        <v>1000</v>
      </c>
      <c r="C1241">
        <v>2000</v>
      </c>
      <c r="D1241">
        <v>1</v>
      </c>
      <c r="E1241">
        <v>29.33</v>
      </c>
      <c r="F1241">
        <v>1</v>
      </c>
      <c r="G1241">
        <v>22.970683041706501</v>
      </c>
    </row>
    <row r="1242" spans="1:7" x14ac:dyDescent="0.25">
      <c r="A1242">
        <v>25</v>
      </c>
      <c r="B1242">
        <v>1000</v>
      </c>
      <c r="C1242">
        <v>2000</v>
      </c>
      <c r="D1242">
        <v>1</v>
      </c>
      <c r="E1242">
        <v>29.33</v>
      </c>
      <c r="F1242">
        <v>1</v>
      </c>
      <c r="G1242">
        <v>33.3541584905051</v>
      </c>
    </row>
    <row r="1243" spans="1:7" x14ac:dyDescent="0.25">
      <c r="A1243">
        <v>50</v>
      </c>
      <c r="B1243">
        <v>1000</v>
      </c>
      <c r="C1243">
        <v>2000</v>
      </c>
      <c r="D1243">
        <v>1</v>
      </c>
      <c r="E1243">
        <v>29.33</v>
      </c>
      <c r="F1243">
        <v>1</v>
      </c>
      <c r="G1243">
        <v>41.764505208134899</v>
      </c>
    </row>
    <row r="1244" spans="1:7" x14ac:dyDescent="0.25">
      <c r="A1244">
        <v>100</v>
      </c>
      <c r="B1244">
        <v>1000</v>
      </c>
      <c r="C1244">
        <v>2000</v>
      </c>
      <c r="D1244">
        <v>1</v>
      </c>
      <c r="E1244">
        <v>29.33</v>
      </c>
      <c r="F1244">
        <v>1</v>
      </c>
      <c r="G1244">
        <v>49.084876700674101</v>
      </c>
    </row>
    <row r="1245" spans="1:7" x14ac:dyDescent="0.25">
      <c r="A1245">
        <v>12.5</v>
      </c>
      <c r="B1245">
        <v>2000</v>
      </c>
      <c r="C1245">
        <v>2000</v>
      </c>
      <c r="D1245">
        <v>1</v>
      </c>
      <c r="E1245">
        <v>29.33</v>
      </c>
      <c r="F1245">
        <v>1</v>
      </c>
      <c r="G1245">
        <v>22.902647088780199</v>
      </c>
    </row>
    <row r="1246" spans="1:7" x14ac:dyDescent="0.25">
      <c r="A1246">
        <v>25</v>
      </c>
      <c r="B1246">
        <v>2000</v>
      </c>
      <c r="C1246">
        <v>2000</v>
      </c>
      <c r="D1246">
        <v>1</v>
      </c>
      <c r="E1246">
        <v>29.33</v>
      </c>
      <c r="F1246">
        <v>1</v>
      </c>
      <c r="G1246">
        <v>33.773862602994498</v>
      </c>
    </row>
    <row r="1247" spans="1:7" x14ac:dyDescent="0.25">
      <c r="A1247">
        <v>50</v>
      </c>
      <c r="B1247">
        <v>2000</v>
      </c>
      <c r="C1247">
        <v>2000</v>
      </c>
      <c r="D1247">
        <v>1</v>
      </c>
      <c r="E1247">
        <v>29.33</v>
      </c>
      <c r="F1247">
        <v>1</v>
      </c>
      <c r="G1247">
        <v>42.306699105359499</v>
      </c>
    </row>
    <row r="1248" spans="1:7" x14ac:dyDescent="0.25">
      <c r="A1248">
        <v>100</v>
      </c>
      <c r="B1248">
        <v>2000</v>
      </c>
      <c r="C1248">
        <v>2000</v>
      </c>
      <c r="D1248">
        <v>1</v>
      </c>
      <c r="E1248">
        <v>29.33</v>
      </c>
      <c r="F1248">
        <v>1</v>
      </c>
      <c r="G1248">
        <v>49.7693777190783</v>
      </c>
    </row>
    <row r="1249" spans="1:7" x14ac:dyDescent="0.25">
      <c r="A1249">
        <v>12.5</v>
      </c>
      <c r="B1249">
        <v>0</v>
      </c>
      <c r="C1249">
        <v>4000</v>
      </c>
      <c r="D1249">
        <v>1</v>
      </c>
      <c r="E1249">
        <v>29.33</v>
      </c>
      <c r="F1249">
        <v>1</v>
      </c>
      <c r="G1249">
        <v>23.7075333658665</v>
      </c>
    </row>
    <row r="1250" spans="1:7" x14ac:dyDescent="0.25">
      <c r="A1250">
        <v>25</v>
      </c>
      <c r="B1250">
        <v>0</v>
      </c>
      <c r="C1250">
        <v>4000</v>
      </c>
      <c r="D1250">
        <v>1</v>
      </c>
      <c r="E1250">
        <v>29.33</v>
      </c>
      <c r="F1250">
        <v>1</v>
      </c>
      <c r="G1250">
        <v>34.320338488499303</v>
      </c>
    </row>
    <row r="1251" spans="1:7" x14ac:dyDescent="0.25">
      <c r="A1251">
        <v>50</v>
      </c>
      <c r="B1251">
        <v>0</v>
      </c>
      <c r="C1251">
        <v>4000</v>
      </c>
      <c r="D1251">
        <v>1</v>
      </c>
      <c r="E1251">
        <v>29.33</v>
      </c>
      <c r="F1251">
        <v>1</v>
      </c>
      <c r="G1251">
        <v>42.627861969228299</v>
      </c>
    </row>
    <row r="1252" spans="1:7" x14ac:dyDescent="0.25">
      <c r="A1252">
        <v>100</v>
      </c>
      <c r="B1252">
        <v>0</v>
      </c>
      <c r="C1252">
        <v>4000</v>
      </c>
      <c r="D1252">
        <v>1</v>
      </c>
      <c r="E1252">
        <v>29.33</v>
      </c>
      <c r="F1252">
        <v>1</v>
      </c>
      <c r="G1252">
        <v>49.564909104878303</v>
      </c>
    </row>
    <row r="1253" spans="1:7" x14ac:dyDescent="0.25">
      <c r="A1253">
        <v>12.5</v>
      </c>
      <c r="B1253">
        <v>500</v>
      </c>
      <c r="C1253">
        <v>4000</v>
      </c>
      <c r="D1253">
        <v>1</v>
      </c>
      <c r="E1253">
        <v>29.33</v>
      </c>
      <c r="F1253">
        <v>1</v>
      </c>
      <c r="G1253">
        <v>24.0888007252282</v>
      </c>
    </row>
    <row r="1254" spans="1:7" x14ac:dyDescent="0.25">
      <c r="A1254">
        <v>25</v>
      </c>
      <c r="B1254">
        <v>500</v>
      </c>
      <c r="C1254">
        <v>4000</v>
      </c>
      <c r="D1254">
        <v>1</v>
      </c>
      <c r="E1254">
        <v>29.33</v>
      </c>
      <c r="F1254">
        <v>1</v>
      </c>
      <c r="G1254">
        <v>36.962892780674203</v>
      </c>
    </row>
    <row r="1255" spans="1:7" x14ac:dyDescent="0.25">
      <c r="A1255">
        <v>50</v>
      </c>
      <c r="B1255">
        <v>500</v>
      </c>
      <c r="C1255">
        <v>4000</v>
      </c>
      <c r="D1255">
        <v>1</v>
      </c>
      <c r="E1255">
        <v>29.33</v>
      </c>
      <c r="F1255">
        <v>1</v>
      </c>
      <c r="G1255">
        <v>46.509863887284098</v>
      </c>
    </row>
    <row r="1256" spans="1:7" x14ac:dyDescent="0.25">
      <c r="A1256">
        <v>100</v>
      </c>
      <c r="B1256">
        <v>500</v>
      </c>
      <c r="C1256">
        <v>4000</v>
      </c>
      <c r="D1256">
        <v>1</v>
      </c>
      <c r="E1256">
        <v>29.33</v>
      </c>
      <c r="F1256">
        <v>1</v>
      </c>
      <c r="G1256">
        <v>54.538252935757598</v>
      </c>
    </row>
    <row r="1257" spans="1:7" x14ac:dyDescent="0.25">
      <c r="A1257">
        <v>12.5</v>
      </c>
      <c r="B1257">
        <v>1000</v>
      </c>
      <c r="C1257">
        <v>4000</v>
      </c>
      <c r="D1257">
        <v>1</v>
      </c>
      <c r="E1257">
        <v>29.33</v>
      </c>
      <c r="F1257">
        <v>1</v>
      </c>
      <c r="G1257">
        <v>24.0751532222341</v>
      </c>
    </row>
    <row r="1258" spans="1:7" x14ac:dyDescent="0.25">
      <c r="A1258">
        <v>25</v>
      </c>
      <c r="B1258">
        <v>1000</v>
      </c>
      <c r="C1258">
        <v>4000</v>
      </c>
      <c r="D1258">
        <v>1</v>
      </c>
      <c r="E1258">
        <v>29.33</v>
      </c>
      <c r="F1258">
        <v>1</v>
      </c>
      <c r="G1258">
        <v>37.470162064801201</v>
      </c>
    </row>
    <row r="1259" spans="1:7" x14ac:dyDescent="0.25">
      <c r="A1259">
        <v>50</v>
      </c>
      <c r="B1259">
        <v>1000</v>
      </c>
      <c r="C1259">
        <v>4000</v>
      </c>
      <c r="D1259">
        <v>1</v>
      </c>
      <c r="E1259">
        <v>29.33</v>
      </c>
      <c r="F1259">
        <v>1</v>
      </c>
      <c r="G1259">
        <v>47.461354135656102</v>
      </c>
    </row>
    <row r="1260" spans="1:7" x14ac:dyDescent="0.25">
      <c r="A1260">
        <v>100</v>
      </c>
      <c r="B1260">
        <v>1000</v>
      </c>
      <c r="C1260">
        <v>4000</v>
      </c>
      <c r="D1260">
        <v>1</v>
      </c>
      <c r="E1260">
        <v>29.33</v>
      </c>
      <c r="F1260">
        <v>1</v>
      </c>
      <c r="G1260">
        <v>55.990540632927598</v>
      </c>
    </row>
    <row r="1261" spans="1:7" x14ac:dyDescent="0.25">
      <c r="A1261">
        <v>12.5</v>
      </c>
      <c r="B1261">
        <v>2000</v>
      </c>
      <c r="C1261">
        <v>4000</v>
      </c>
      <c r="D1261">
        <v>1</v>
      </c>
      <c r="E1261">
        <v>29.33</v>
      </c>
      <c r="F1261">
        <v>1</v>
      </c>
      <c r="G1261">
        <v>23.936069894539699</v>
      </c>
    </row>
    <row r="1262" spans="1:7" x14ac:dyDescent="0.25">
      <c r="A1262">
        <v>25</v>
      </c>
      <c r="B1262">
        <v>2000</v>
      </c>
      <c r="C1262">
        <v>4000</v>
      </c>
      <c r="D1262">
        <v>1</v>
      </c>
      <c r="E1262">
        <v>29.33</v>
      </c>
      <c r="F1262">
        <v>1</v>
      </c>
      <c r="G1262">
        <v>37.6765763937887</v>
      </c>
    </row>
    <row r="1263" spans="1:7" x14ac:dyDescent="0.25">
      <c r="A1263">
        <v>50</v>
      </c>
      <c r="B1263">
        <v>2000</v>
      </c>
      <c r="C1263">
        <v>4000</v>
      </c>
      <c r="D1263">
        <v>1</v>
      </c>
      <c r="E1263">
        <v>29.33</v>
      </c>
      <c r="F1263">
        <v>1</v>
      </c>
      <c r="G1263">
        <v>47.800292163392903</v>
      </c>
    </row>
    <row r="1264" spans="1:7" x14ac:dyDescent="0.25">
      <c r="A1264">
        <v>100</v>
      </c>
      <c r="B1264">
        <v>2000</v>
      </c>
      <c r="C1264">
        <v>4000</v>
      </c>
      <c r="D1264">
        <v>1</v>
      </c>
      <c r="E1264">
        <v>29.33</v>
      </c>
      <c r="F1264">
        <v>1</v>
      </c>
      <c r="G1264">
        <v>56.534396987130698</v>
      </c>
    </row>
    <row r="1265" spans="1:7" x14ac:dyDescent="0.25">
      <c r="A1265">
        <v>12.5</v>
      </c>
      <c r="B1265">
        <v>0</v>
      </c>
      <c r="C1265">
        <v>8000</v>
      </c>
      <c r="D1265">
        <v>1</v>
      </c>
      <c r="E1265">
        <v>29.33</v>
      </c>
      <c r="F1265">
        <v>1</v>
      </c>
      <c r="G1265">
        <v>25.062060374719099</v>
      </c>
    </row>
    <row r="1266" spans="1:7" x14ac:dyDescent="0.25">
      <c r="A1266">
        <v>25</v>
      </c>
      <c r="B1266">
        <v>0</v>
      </c>
      <c r="C1266">
        <v>8000</v>
      </c>
      <c r="D1266">
        <v>1</v>
      </c>
      <c r="E1266">
        <v>29.33</v>
      </c>
      <c r="F1266">
        <v>1</v>
      </c>
      <c r="G1266">
        <v>41.596564798873302</v>
      </c>
    </row>
    <row r="1267" spans="1:7" x14ac:dyDescent="0.25">
      <c r="A1267">
        <v>50</v>
      </c>
      <c r="B1267">
        <v>0</v>
      </c>
      <c r="C1267">
        <v>8000</v>
      </c>
      <c r="D1267">
        <v>1</v>
      </c>
      <c r="E1267">
        <v>29.33</v>
      </c>
      <c r="F1267">
        <v>1</v>
      </c>
      <c r="G1267">
        <v>53.424755386579598</v>
      </c>
    </row>
    <row r="1268" spans="1:7" x14ac:dyDescent="0.25">
      <c r="A1268">
        <v>100</v>
      </c>
      <c r="B1268">
        <v>0</v>
      </c>
      <c r="C1268">
        <v>8000</v>
      </c>
      <c r="D1268">
        <v>1</v>
      </c>
      <c r="E1268">
        <v>29.33</v>
      </c>
      <c r="F1268">
        <v>1</v>
      </c>
      <c r="G1268">
        <v>62.381950954137601</v>
      </c>
    </row>
    <row r="1269" spans="1:7" x14ac:dyDescent="0.25">
      <c r="A1269">
        <v>12.5</v>
      </c>
      <c r="B1269">
        <v>500</v>
      </c>
      <c r="C1269">
        <v>8000</v>
      </c>
      <c r="D1269">
        <v>1</v>
      </c>
      <c r="E1269">
        <v>29.33</v>
      </c>
      <c r="F1269">
        <v>1</v>
      </c>
      <c r="G1269">
        <v>24.661143572416201</v>
      </c>
    </row>
    <row r="1270" spans="1:7" x14ac:dyDescent="0.25">
      <c r="A1270">
        <v>25</v>
      </c>
      <c r="B1270">
        <v>500</v>
      </c>
      <c r="C1270">
        <v>8000</v>
      </c>
      <c r="D1270">
        <v>1</v>
      </c>
      <c r="E1270">
        <v>29.33</v>
      </c>
      <c r="F1270">
        <v>1</v>
      </c>
      <c r="G1270">
        <v>42.177400932432398</v>
      </c>
    </row>
    <row r="1271" spans="1:7" x14ac:dyDescent="0.25">
      <c r="A1271">
        <v>50</v>
      </c>
      <c r="B1271">
        <v>500</v>
      </c>
      <c r="C1271">
        <v>8000</v>
      </c>
      <c r="D1271">
        <v>1</v>
      </c>
      <c r="E1271">
        <v>29.33</v>
      </c>
      <c r="F1271">
        <v>1</v>
      </c>
      <c r="G1271">
        <v>55.280814265052499</v>
      </c>
    </row>
    <row r="1272" spans="1:7" x14ac:dyDescent="0.25">
      <c r="A1272">
        <v>100</v>
      </c>
      <c r="B1272">
        <v>500</v>
      </c>
      <c r="C1272">
        <v>8000</v>
      </c>
      <c r="D1272">
        <v>1</v>
      </c>
      <c r="E1272">
        <v>29.33</v>
      </c>
      <c r="F1272">
        <v>1</v>
      </c>
      <c r="G1272">
        <v>65.120479403378397</v>
      </c>
    </row>
    <row r="1273" spans="1:7" x14ac:dyDescent="0.25">
      <c r="A1273">
        <v>12.5</v>
      </c>
      <c r="B1273">
        <v>1000</v>
      </c>
      <c r="C1273">
        <v>8000</v>
      </c>
      <c r="D1273">
        <v>1</v>
      </c>
      <c r="E1273">
        <v>29.33</v>
      </c>
      <c r="F1273">
        <v>1</v>
      </c>
      <c r="G1273">
        <v>24.5809681606891</v>
      </c>
    </row>
    <row r="1274" spans="1:7" x14ac:dyDescent="0.25">
      <c r="A1274">
        <v>25</v>
      </c>
      <c r="B1274">
        <v>1000</v>
      </c>
      <c r="C1274">
        <v>8000</v>
      </c>
      <c r="D1274">
        <v>1</v>
      </c>
      <c r="E1274">
        <v>29.33</v>
      </c>
      <c r="F1274">
        <v>1</v>
      </c>
      <c r="G1274">
        <v>42.267671231928297</v>
      </c>
    </row>
    <row r="1275" spans="1:7" x14ac:dyDescent="0.25">
      <c r="A1275">
        <v>50</v>
      </c>
      <c r="B1275">
        <v>1000</v>
      </c>
      <c r="C1275">
        <v>8000</v>
      </c>
      <c r="D1275">
        <v>1</v>
      </c>
      <c r="E1275">
        <v>29.33</v>
      </c>
      <c r="F1275">
        <v>1</v>
      </c>
      <c r="G1275">
        <v>55.949133711939403</v>
      </c>
    </row>
    <row r="1276" spans="1:7" x14ac:dyDescent="0.25">
      <c r="A1276">
        <v>100</v>
      </c>
      <c r="B1276">
        <v>1000</v>
      </c>
      <c r="C1276">
        <v>8000</v>
      </c>
      <c r="D1276">
        <v>1</v>
      </c>
      <c r="E1276">
        <v>29.33</v>
      </c>
      <c r="F1276">
        <v>1</v>
      </c>
      <c r="G1276">
        <v>66.112256646046802</v>
      </c>
    </row>
    <row r="1277" spans="1:7" x14ac:dyDescent="0.25">
      <c r="A1277">
        <v>12.5</v>
      </c>
      <c r="B1277">
        <v>2000</v>
      </c>
      <c r="C1277">
        <v>8000</v>
      </c>
      <c r="D1277">
        <v>1</v>
      </c>
      <c r="E1277">
        <v>29.33</v>
      </c>
      <c r="F1277">
        <v>1</v>
      </c>
      <c r="G1277">
        <v>24.446032501953599</v>
      </c>
    </row>
    <row r="1278" spans="1:7" x14ac:dyDescent="0.25">
      <c r="A1278">
        <v>25</v>
      </c>
      <c r="B1278">
        <v>2000</v>
      </c>
      <c r="C1278">
        <v>8000</v>
      </c>
      <c r="D1278">
        <v>1</v>
      </c>
      <c r="E1278">
        <v>29.33</v>
      </c>
      <c r="F1278">
        <v>1</v>
      </c>
      <c r="G1278">
        <v>42.3090295693736</v>
      </c>
    </row>
    <row r="1279" spans="1:7" x14ac:dyDescent="0.25">
      <c r="A1279">
        <v>50</v>
      </c>
      <c r="B1279">
        <v>2000</v>
      </c>
      <c r="C1279">
        <v>8000</v>
      </c>
      <c r="D1279">
        <v>1</v>
      </c>
      <c r="E1279">
        <v>29.33</v>
      </c>
      <c r="F1279">
        <v>1</v>
      </c>
      <c r="G1279">
        <v>56.272513764701898</v>
      </c>
    </row>
    <row r="1280" spans="1:7" x14ac:dyDescent="0.25">
      <c r="A1280">
        <v>100</v>
      </c>
      <c r="B1280">
        <v>2000</v>
      </c>
      <c r="C1280">
        <v>8000</v>
      </c>
      <c r="D1280">
        <v>1</v>
      </c>
      <c r="E1280">
        <v>29.33</v>
      </c>
      <c r="F1280">
        <v>1</v>
      </c>
      <c r="G1280">
        <v>66.578704295812699</v>
      </c>
    </row>
    <row r="1281" spans="1:7" x14ac:dyDescent="0.25">
      <c r="A1281">
        <v>12.5</v>
      </c>
      <c r="B1281">
        <v>0</v>
      </c>
      <c r="C1281">
        <v>0</v>
      </c>
      <c r="D1281">
        <v>0</v>
      </c>
      <c r="E1281">
        <v>63.823900000000002</v>
      </c>
      <c r="F1281">
        <v>1</v>
      </c>
      <c r="G1281">
        <v>4.3614676346909196</v>
      </c>
    </row>
    <row r="1282" spans="1:7" x14ac:dyDescent="0.25">
      <c r="A1282">
        <v>25</v>
      </c>
      <c r="B1282">
        <v>0</v>
      </c>
      <c r="C1282">
        <v>0</v>
      </c>
      <c r="D1282">
        <v>0</v>
      </c>
      <c r="E1282">
        <v>63.823900000000002</v>
      </c>
      <c r="F1282">
        <v>1</v>
      </c>
      <c r="G1282">
        <v>7.9111583219686796</v>
      </c>
    </row>
    <row r="1283" spans="1:7" x14ac:dyDescent="0.25">
      <c r="A1283">
        <v>50</v>
      </c>
      <c r="B1283">
        <v>0</v>
      </c>
      <c r="C1283">
        <v>0</v>
      </c>
      <c r="D1283">
        <v>0</v>
      </c>
      <c r="E1283">
        <v>63.823900000000002</v>
      </c>
      <c r="F1283">
        <v>1</v>
      </c>
      <c r="G1283">
        <v>11.6738333251767</v>
      </c>
    </row>
    <row r="1284" spans="1:7" x14ac:dyDescent="0.25">
      <c r="A1284">
        <v>100</v>
      </c>
      <c r="B1284">
        <v>0</v>
      </c>
      <c r="C1284">
        <v>0</v>
      </c>
      <c r="D1284">
        <v>0</v>
      </c>
      <c r="E1284">
        <v>63.823900000000002</v>
      </c>
      <c r="F1284">
        <v>1</v>
      </c>
      <c r="G1284">
        <v>16.2745964240492</v>
      </c>
    </row>
    <row r="1285" spans="1:7" x14ac:dyDescent="0.25">
      <c r="A1285">
        <v>12.5</v>
      </c>
      <c r="B1285">
        <v>500</v>
      </c>
      <c r="C1285">
        <v>0</v>
      </c>
      <c r="D1285">
        <v>0</v>
      </c>
      <c r="E1285">
        <v>63.823900000000002</v>
      </c>
      <c r="F1285">
        <v>1</v>
      </c>
      <c r="G1285">
        <v>4.1116650968808797</v>
      </c>
    </row>
    <row r="1286" spans="1:7" x14ac:dyDescent="0.25">
      <c r="A1286">
        <v>25</v>
      </c>
      <c r="B1286">
        <v>500</v>
      </c>
      <c r="C1286">
        <v>0</v>
      </c>
      <c r="D1286">
        <v>0</v>
      </c>
      <c r="E1286">
        <v>63.823900000000002</v>
      </c>
      <c r="F1286">
        <v>1</v>
      </c>
      <c r="G1286">
        <v>15.956220777728101</v>
      </c>
    </row>
    <row r="1287" spans="1:7" x14ac:dyDescent="0.25">
      <c r="A1287">
        <v>50</v>
      </c>
      <c r="B1287">
        <v>500</v>
      </c>
      <c r="C1287">
        <v>0</v>
      </c>
      <c r="D1287">
        <v>0</v>
      </c>
      <c r="E1287">
        <v>63.823900000000002</v>
      </c>
      <c r="F1287">
        <v>1</v>
      </c>
      <c r="G1287">
        <v>25.428596135877999</v>
      </c>
    </row>
    <row r="1288" spans="1:7" x14ac:dyDescent="0.25">
      <c r="A1288">
        <v>100</v>
      </c>
      <c r="B1288">
        <v>500</v>
      </c>
      <c r="C1288">
        <v>0</v>
      </c>
      <c r="D1288">
        <v>0</v>
      </c>
      <c r="E1288">
        <v>63.823900000000002</v>
      </c>
      <c r="F1288">
        <v>1</v>
      </c>
      <c r="G1288">
        <v>33.012834179893602</v>
      </c>
    </row>
    <row r="1289" spans="1:7" x14ac:dyDescent="0.25">
      <c r="A1289">
        <v>12.5</v>
      </c>
      <c r="B1289">
        <v>1000</v>
      </c>
      <c r="C1289">
        <v>0</v>
      </c>
      <c r="D1289">
        <v>0</v>
      </c>
      <c r="E1289">
        <v>63.823900000000002</v>
      </c>
      <c r="F1289">
        <v>1</v>
      </c>
      <c r="G1289">
        <v>4.1277730753802802</v>
      </c>
    </row>
    <row r="1290" spans="1:7" x14ac:dyDescent="0.25">
      <c r="A1290">
        <v>25</v>
      </c>
      <c r="B1290">
        <v>1000</v>
      </c>
      <c r="C1290">
        <v>0</v>
      </c>
      <c r="D1290">
        <v>0</v>
      </c>
      <c r="E1290">
        <v>63.823900000000002</v>
      </c>
      <c r="F1290">
        <v>1</v>
      </c>
      <c r="G1290">
        <v>18.589852834526798</v>
      </c>
    </row>
    <row r="1291" spans="1:7" x14ac:dyDescent="0.25">
      <c r="A1291">
        <v>50</v>
      </c>
      <c r="B1291">
        <v>1000</v>
      </c>
      <c r="C1291">
        <v>0</v>
      </c>
      <c r="D1291">
        <v>0</v>
      </c>
      <c r="E1291">
        <v>63.823900000000002</v>
      </c>
      <c r="F1291">
        <v>1</v>
      </c>
      <c r="G1291">
        <v>30.481866305224699</v>
      </c>
    </row>
    <row r="1292" spans="1:7" x14ac:dyDescent="0.25">
      <c r="A1292">
        <v>100</v>
      </c>
      <c r="B1292">
        <v>1000</v>
      </c>
      <c r="C1292">
        <v>0</v>
      </c>
      <c r="D1292">
        <v>0</v>
      </c>
      <c r="E1292">
        <v>63.823900000000002</v>
      </c>
      <c r="F1292">
        <v>1</v>
      </c>
      <c r="G1292">
        <v>39.593209766442598</v>
      </c>
    </row>
    <row r="1293" spans="1:7" x14ac:dyDescent="0.25">
      <c r="A1293">
        <v>12.5</v>
      </c>
      <c r="B1293">
        <v>2000</v>
      </c>
      <c r="C1293">
        <v>0</v>
      </c>
      <c r="D1293">
        <v>0</v>
      </c>
      <c r="E1293">
        <v>63.823900000000002</v>
      </c>
      <c r="F1293">
        <v>1</v>
      </c>
      <c r="G1293">
        <v>4.1940408583131399</v>
      </c>
    </row>
    <row r="1294" spans="1:7" x14ac:dyDescent="0.25">
      <c r="A1294">
        <v>25</v>
      </c>
      <c r="B1294">
        <v>2000</v>
      </c>
      <c r="C1294">
        <v>0</v>
      </c>
      <c r="D1294">
        <v>0</v>
      </c>
      <c r="E1294">
        <v>63.823900000000002</v>
      </c>
      <c r="F1294">
        <v>1</v>
      </c>
      <c r="G1294">
        <v>21.218080738199699</v>
      </c>
    </row>
    <row r="1295" spans="1:7" x14ac:dyDescent="0.25">
      <c r="A1295">
        <v>50</v>
      </c>
      <c r="B1295">
        <v>2000</v>
      </c>
      <c r="C1295">
        <v>0</v>
      </c>
      <c r="D1295">
        <v>0</v>
      </c>
      <c r="E1295">
        <v>63.823900000000002</v>
      </c>
      <c r="F1295">
        <v>1</v>
      </c>
      <c r="G1295">
        <v>34.792462662992797</v>
      </c>
    </row>
    <row r="1296" spans="1:7" x14ac:dyDescent="0.25">
      <c r="A1296">
        <v>100</v>
      </c>
      <c r="B1296">
        <v>2000</v>
      </c>
      <c r="C1296">
        <v>0</v>
      </c>
      <c r="D1296">
        <v>0</v>
      </c>
      <c r="E1296">
        <v>63.823900000000002</v>
      </c>
      <c r="F1296">
        <v>1</v>
      </c>
      <c r="G1296">
        <v>45.394541045990003</v>
      </c>
    </row>
    <row r="1297" spans="1:7" x14ac:dyDescent="0.25">
      <c r="A1297">
        <v>12.5</v>
      </c>
      <c r="B1297">
        <v>0</v>
      </c>
      <c r="C1297">
        <v>2000</v>
      </c>
      <c r="D1297">
        <v>0</v>
      </c>
      <c r="E1297">
        <v>63.823900000000002</v>
      </c>
      <c r="F1297">
        <v>1</v>
      </c>
      <c r="G1297">
        <v>23.353721293247801</v>
      </c>
    </row>
    <row r="1298" spans="1:7" x14ac:dyDescent="0.25">
      <c r="A1298">
        <v>25</v>
      </c>
      <c r="B1298">
        <v>0</v>
      </c>
      <c r="C1298">
        <v>2000</v>
      </c>
      <c r="D1298">
        <v>0</v>
      </c>
      <c r="E1298">
        <v>63.823900000000002</v>
      </c>
      <c r="F1298">
        <v>1</v>
      </c>
      <c r="G1298">
        <v>28.4147892065753</v>
      </c>
    </row>
    <row r="1299" spans="1:7" x14ac:dyDescent="0.25">
      <c r="A1299">
        <v>50</v>
      </c>
      <c r="B1299">
        <v>0</v>
      </c>
      <c r="C1299">
        <v>2000</v>
      </c>
      <c r="D1299">
        <v>0</v>
      </c>
      <c r="E1299">
        <v>63.823900000000002</v>
      </c>
      <c r="F1299">
        <v>1</v>
      </c>
      <c r="G1299">
        <v>33.507750224773901</v>
      </c>
    </row>
    <row r="1300" spans="1:7" x14ac:dyDescent="0.25">
      <c r="A1300">
        <v>100</v>
      </c>
      <c r="B1300">
        <v>0</v>
      </c>
      <c r="C1300">
        <v>2000</v>
      </c>
      <c r="D1300">
        <v>0</v>
      </c>
      <c r="E1300">
        <v>63.823900000000002</v>
      </c>
      <c r="F1300">
        <v>1</v>
      </c>
      <c r="G1300">
        <v>37.633509419646501</v>
      </c>
    </row>
    <row r="1301" spans="1:7" x14ac:dyDescent="0.25">
      <c r="A1301">
        <v>12.5</v>
      </c>
      <c r="B1301">
        <v>500</v>
      </c>
      <c r="C1301">
        <v>2000</v>
      </c>
      <c r="D1301">
        <v>0</v>
      </c>
      <c r="E1301">
        <v>63.823900000000002</v>
      </c>
      <c r="F1301">
        <v>1</v>
      </c>
      <c r="G1301">
        <v>27.8549661647839</v>
      </c>
    </row>
    <row r="1302" spans="1:7" x14ac:dyDescent="0.25">
      <c r="A1302">
        <v>25</v>
      </c>
      <c r="B1302">
        <v>500</v>
      </c>
      <c r="C1302">
        <v>2000</v>
      </c>
      <c r="D1302">
        <v>0</v>
      </c>
      <c r="E1302">
        <v>63.823900000000002</v>
      </c>
      <c r="F1302">
        <v>1</v>
      </c>
      <c r="G1302">
        <v>35.699000965743203</v>
      </c>
    </row>
    <row r="1303" spans="1:7" x14ac:dyDescent="0.25">
      <c r="A1303">
        <v>50</v>
      </c>
      <c r="B1303">
        <v>500</v>
      </c>
      <c r="C1303">
        <v>2000</v>
      </c>
      <c r="D1303">
        <v>0</v>
      </c>
      <c r="E1303">
        <v>63.823900000000002</v>
      </c>
      <c r="F1303">
        <v>1</v>
      </c>
      <c r="G1303">
        <v>42.400914674708602</v>
      </c>
    </row>
    <row r="1304" spans="1:7" x14ac:dyDescent="0.25">
      <c r="A1304">
        <v>100</v>
      </c>
      <c r="B1304">
        <v>500</v>
      </c>
      <c r="C1304">
        <v>2000</v>
      </c>
      <c r="D1304">
        <v>0</v>
      </c>
      <c r="E1304">
        <v>63.823900000000002</v>
      </c>
      <c r="F1304">
        <v>1</v>
      </c>
      <c r="G1304">
        <v>48.164591894418102</v>
      </c>
    </row>
    <row r="1305" spans="1:7" x14ac:dyDescent="0.25">
      <c r="A1305">
        <v>12.5</v>
      </c>
      <c r="B1305">
        <v>1000</v>
      </c>
      <c r="C1305">
        <v>2000</v>
      </c>
      <c r="D1305">
        <v>0</v>
      </c>
      <c r="E1305">
        <v>63.823900000000002</v>
      </c>
      <c r="F1305">
        <v>1</v>
      </c>
      <c r="G1305">
        <v>29.407485919354901</v>
      </c>
    </row>
    <row r="1306" spans="1:7" x14ac:dyDescent="0.25">
      <c r="A1306">
        <v>25</v>
      </c>
      <c r="B1306">
        <v>1000</v>
      </c>
      <c r="C1306">
        <v>2000</v>
      </c>
      <c r="D1306">
        <v>0</v>
      </c>
      <c r="E1306">
        <v>63.823900000000002</v>
      </c>
      <c r="F1306">
        <v>1</v>
      </c>
      <c r="G1306">
        <v>38.689599495633601</v>
      </c>
    </row>
    <row r="1307" spans="1:7" x14ac:dyDescent="0.25">
      <c r="A1307">
        <v>50</v>
      </c>
      <c r="B1307">
        <v>1000</v>
      </c>
      <c r="C1307">
        <v>2000</v>
      </c>
      <c r="D1307">
        <v>0</v>
      </c>
      <c r="E1307">
        <v>63.823900000000002</v>
      </c>
      <c r="F1307">
        <v>1</v>
      </c>
      <c r="G1307">
        <v>46.704703400803901</v>
      </c>
    </row>
    <row r="1308" spans="1:7" x14ac:dyDescent="0.25">
      <c r="A1308">
        <v>100</v>
      </c>
      <c r="B1308">
        <v>1000</v>
      </c>
      <c r="C1308">
        <v>2000</v>
      </c>
      <c r="D1308">
        <v>0</v>
      </c>
      <c r="E1308">
        <v>63.823900000000002</v>
      </c>
      <c r="F1308">
        <v>1</v>
      </c>
      <c r="G1308">
        <v>53.778416896710603</v>
      </c>
    </row>
    <row r="1309" spans="1:7" x14ac:dyDescent="0.25">
      <c r="A1309">
        <v>12.5</v>
      </c>
      <c r="B1309">
        <v>2000</v>
      </c>
      <c r="C1309">
        <v>2000</v>
      </c>
      <c r="D1309">
        <v>0</v>
      </c>
      <c r="E1309">
        <v>63.823900000000002</v>
      </c>
      <c r="F1309">
        <v>1</v>
      </c>
      <c r="G1309">
        <v>30.4332207653033</v>
      </c>
    </row>
    <row r="1310" spans="1:7" x14ac:dyDescent="0.25">
      <c r="A1310">
        <v>25</v>
      </c>
      <c r="B1310">
        <v>2000</v>
      </c>
      <c r="C1310">
        <v>2000</v>
      </c>
      <c r="D1310">
        <v>0</v>
      </c>
      <c r="E1310">
        <v>63.823900000000002</v>
      </c>
      <c r="F1310">
        <v>1</v>
      </c>
      <c r="G1310">
        <v>41.262154803294898</v>
      </c>
    </row>
    <row r="1311" spans="1:7" x14ac:dyDescent="0.25">
      <c r="A1311">
        <v>50</v>
      </c>
      <c r="B1311">
        <v>2000</v>
      </c>
      <c r="C1311">
        <v>2000</v>
      </c>
      <c r="D1311">
        <v>0</v>
      </c>
      <c r="E1311">
        <v>63.823900000000002</v>
      </c>
      <c r="F1311">
        <v>1</v>
      </c>
      <c r="G1311">
        <v>51.459902619906302</v>
      </c>
    </row>
    <row r="1312" spans="1:7" x14ac:dyDescent="0.25">
      <c r="A1312">
        <v>100</v>
      </c>
      <c r="B1312">
        <v>2000</v>
      </c>
      <c r="C1312">
        <v>2000</v>
      </c>
      <c r="D1312">
        <v>0</v>
      </c>
      <c r="E1312">
        <v>63.823900000000002</v>
      </c>
      <c r="F1312">
        <v>1</v>
      </c>
      <c r="G1312">
        <v>60.7108666963247</v>
      </c>
    </row>
    <row r="1313" spans="1:7" x14ac:dyDescent="0.25">
      <c r="A1313">
        <v>12.5</v>
      </c>
      <c r="B1313">
        <v>0</v>
      </c>
      <c r="C1313">
        <v>4000</v>
      </c>
      <c r="D1313">
        <v>0</v>
      </c>
      <c r="E1313">
        <v>63.823900000000002</v>
      </c>
      <c r="F1313">
        <v>1</v>
      </c>
      <c r="G1313">
        <v>27.782679029231598</v>
      </c>
    </row>
    <row r="1314" spans="1:7" x14ac:dyDescent="0.25">
      <c r="A1314">
        <v>25</v>
      </c>
      <c r="B1314">
        <v>0</v>
      </c>
      <c r="C1314">
        <v>4000</v>
      </c>
      <c r="D1314">
        <v>0</v>
      </c>
      <c r="E1314">
        <v>63.823900000000002</v>
      </c>
      <c r="F1314">
        <v>1</v>
      </c>
      <c r="G1314">
        <v>35.308354688926997</v>
      </c>
    </row>
    <row r="1315" spans="1:7" x14ac:dyDescent="0.25">
      <c r="A1315">
        <v>50</v>
      </c>
      <c r="B1315">
        <v>0</v>
      </c>
      <c r="C1315">
        <v>4000</v>
      </c>
      <c r="D1315">
        <v>0</v>
      </c>
      <c r="E1315">
        <v>63.823900000000002</v>
      </c>
      <c r="F1315">
        <v>1</v>
      </c>
      <c r="G1315">
        <v>41.542098593013499</v>
      </c>
    </row>
    <row r="1316" spans="1:7" x14ac:dyDescent="0.25">
      <c r="A1316">
        <v>100</v>
      </c>
      <c r="B1316">
        <v>0</v>
      </c>
      <c r="C1316">
        <v>4000</v>
      </c>
      <c r="D1316">
        <v>0</v>
      </c>
      <c r="E1316">
        <v>63.823900000000002</v>
      </c>
      <c r="F1316">
        <v>1</v>
      </c>
      <c r="G1316">
        <v>47.718849709879798</v>
      </c>
    </row>
    <row r="1317" spans="1:7" x14ac:dyDescent="0.25">
      <c r="A1317">
        <v>12.5</v>
      </c>
      <c r="B1317">
        <v>500</v>
      </c>
      <c r="C1317">
        <v>4000</v>
      </c>
      <c r="D1317">
        <v>0</v>
      </c>
      <c r="E1317">
        <v>63.823900000000002</v>
      </c>
      <c r="F1317">
        <v>1</v>
      </c>
      <c r="G1317">
        <v>29.321408837680099</v>
      </c>
    </row>
    <row r="1318" spans="1:7" x14ac:dyDescent="0.25">
      <c r="A1318">
        <v>25</v>
      </c>
      <c r="B1318">
        <v>500</v>
      </c>
      <c r="C1318">
        <v>4000</v>
      </c>
      <c r="D1318">
        <v>0</v>
      </c>
      <c r="E1318">
        <v>63.823900000000002</v>
      </c>
      <c r="F1318">
        <v>1</v>
      </c>
      <c r="G1318">
        <v>38.6605830541356</v>
      </c>
    </row>
    <row r="1319" spans="1:7" x14ac:dyDescent="0.25">
      <c r="A1319">
        <v>50</v>
      </c>
      <c r="B1319">
        <v>500</v>
      </c>
      <c r="C1319">
        <v>4000</v>
      </c>
      <c r="D1319">
        <v>0</v>
      </c>
      <c r="E1319">
        <v>63.823900000000002</v>
      </c>
      <c r="F1319">
        <v>1</v>
      </c>
      <c r="G1319">
        <v>46.931631144288097</v>
      </c>
    </row>
    <row r="1320" spans="1:7" x14ac:dyDescent="0.25">
      <c r="A1320">
        <v>100</v>
      </c>
      <c r="B1320">
        <v>500</v>
      </c>
      <c r="C1320">
        <v>4000</v>
      </c>
      <c r="D1320">
        <v>0</v>
      </c>
      <c r="E1320">
        <v>63.823900000000002</v>
      </c>
      <c r="F1320">
        <v>1</v>
      </c>
      <c r="G1320">
        <v>54.193089916137701</v>
      </c>
    </row>
    <row r="1321" spans="1:7" x14ac:dyDescent="0.25">
      <c r="A1321">
        <v>12.5</v>
      </c>
      <c r="B1321">
        <v>1000</v>
      </c>
      <c r="C1321">
        <v>4000</v>
      </c>
      <c r="D1321">
        <v>0</v>
      </c>
      <c r="E1321">
        <v>63.823900000000002</v>
      </c>
      <c r="F1321">
        <v>1</v>
      </c>
      <c r="G1321">
        <v>30.0110809770337</v>
      </c>
    </row>
    <row r="1322" spans="1:7" x14ac:dyDescent="0.25">
      <c r="A1322">
        <v>25</v>
      </c>
      <c r="B1322">
        <v>1000</v>
      </c>
      <c r="C1322">
        <v>4000</v>
      </c>
      <c r="D1322">
        <v>0</v>
      </c>
      <c r="E1322">
        <v>63.823900000000002</v>
      </c>
      <c r="F1322">
        <v>1</v>
      </c>
      <c r="G1322">
        <v>40.361919167552998</v>
      </c>
    </row>
    <row r="1323" spans="1:7" x14ac:dyDescent="0.25">
      <c r="A1323">
        <v>50</v>
      </c>
      <c r="B1323">
        <v>1000</v>
      </c>
      <c r="C1323">
        <v>4000</v>
      </c>
      <c r="D1323">
        <v>0</v>
      </c>
      <c r="E1323">
        <v>63.823900000000002</v>
      </c>
      <c r="F1323">
        <v>1</v>
      </c>
      <c r="G1323">
        <v>50.184308056510602</v>
      </c>
    </row>
    <row r="1324" spans="1:7" x14ac:dyDescent="0.25">
      <c r="A1324">
        <v>100</v>
      </c>
      <c r="B1324">
        <v>1000</v>
      </c>
      <c r="C1324">
        <v>4000</v>
      </c>
      <c r="D1324">
        <v>0</v>
      </c>
      <c r="E1324">
        <v>63.823900000000002</v>
      </c>
      <c r="F1324">
        <v>1</v>
      </c>
      <c r="G1324">
        <v>58.625568260210699</v>
      </c>
    </row>
    <row r="1325" spans="1:7" x14ac:dyDescent="0.25">
      <c r="A1325">
        <v>12.5</v>
      </c>
      <c r="B1325">
        <v>2000</v>
      </c>
      <c r="C1325">
        <v>4000</v>
      </c>
      <c r="D1325">
        <v>0</v>
      </c>
      <c r="E1325">
        <v>63.823900000000002</v>
      </c>
      <c r="F1325">
        <v>1</v>
      </c>
      <c r="G1325">
        <v>30.656816283026501</v>
      </c>
    </row>
    <row r="1326" spans="1:7" x14ac:dyDescent="0.25">
      <c r="A1326">
        <v>25</v>
      </c>
      <c r="B1326">
        <v>2000</v>
      </c>
      <c r="C1326">
        <v>4000</v>
      </c>
      <c r="D1326">
        <v>0</v>
      </c>
      <c r="E1326">
        <v>63.823900000000002</v>
      </c>
      <c r="F1326">
        <v>1</v>
      </c>
      <c r="G1326">
        <v>42.207915006682597</v>
      </c>
    </row>
    <row r="1327" spans="1:7" x14ac:dyDescent="0.25">
      <c r="A1327">
        <v>50</v>
      </c>
      <c r="B1327">
        <v>2000</v>
      </c>
      <c r="C1327">
        <v>4000</v>
      </c>
      <c r="D1327">
        <v>0</v>
      </c>
      <c r="E1327">
        <v>63.823900000000002</v>
      </c>
      <c r="F1327">
        <v>1</v>
      </c>
      <c r="G1327">
        <v>53.7102066193981</v>
      </c>
    </row>
    <row r="1328" spans="1:7" x14ac:dyDescent="0.25">
      <c r="A1328">
        <v>100</v>
      </c>
      <c r="B1328">
        <v>2000</v>
      </c>
      <c r="C1328">
        <v>4000</v>
      </c>
      <c r="D1328">
        <v>0</v>
      </c>
      <c r="E1328">
        <v>63.823900000000002</v>
      </c>
      <c r="F1328">
        <v>1</v>
      </c>
      <c r="G1328">
        <v>63.856599605517303</v>
      </c>
    </row>
    <row r="1329" spans="1:7" x14ac:dyDescent="0.25">
      <c r="A1329">
        <v>12.5</v>
      </c>
      <c r="B1329">
        <v>0</v>
      </c>
      <c r="C1329">
        <v>8000</v>
      </c>
      <c r="D1329">
        <v>0</v>
      </c>
      <c r="E1329">
        <v>63.823900000000002</v>
      </c>
      <c r="F1329">
        <v>1</v>
      </c>
      <c r="G1329">
        <v>30.655956204162301</v>
      </c>
    </row>
    <row r="1330" spans="1:7" x14ac:dyDescent="0.25">
      <c r="A1330">
        <v>25</v>
      </c>
      <c r="B1330">
        <v>0</v>
      </c>
      <c r="C1330">
        <v>8000</v>
      </c>
      <c r="D1330">
        <v>0</v>
      </c>
      <c r="E1330">
        <v>63.823900000000002</v>
      </c>
      <c r="F1330">
        <v>1</v>
      </c>
      <c r="G1330">
        <v>40.670378908869203</v>
      </c>
    </row>
    <row r="1331" spans="1:7" x14ac:dyDescent="0.25">
      <c r="A1331">
        <v>50</v>
      </c>
      <c r="B1331">
        <v>0</v>
      </c>
      <c r="C1331">
        <v>8000</v>
      </c>
      <c r="D1331">
        <v>0</v>
      </c>
      <c r="E1331">
        <v>63.823900000000002</v>
      </c>
      <c r="F1331">
        <v>1</v>
      </c>
      <c r="G1331">
        <v>50.149311956081299</v>
      </c>
    </row>
    <row r="1332" spans="1:7" x14ac:dyDescent="0.25">
      <c r="A1332">
        <v>100</v>
      </c>
      <c r="B1332">
        <v>0</v>
      </c>
      <c r="C1332">
        <v>8000</v>
      </c>
      <c r="D1332">
        <v>0</v>
      </c>
      <c r="E1332">
        <v>63.823900000000002</v>
      </c>
      <c r="F1332">
        <v>1</v>
      </c>
      <c r="G1332">
        <v>59.185839828158201</v>
      </c>
    </row>
    <row r="1333" spans="1:7" x14ac:dyDescent="0.25">
      <c r="A1333">
        <v>12.5</v>
      </c>
      <c r="B1333">
        <v>500</v>
      </c>
      <c r="C1333">
        <v>8000</v>
      </c>
      <c r="D1333">
        <v>0</v>
      </c>
      <c r="E1333">
        <v>63.823900000000002</v>
      </c>
      <c r="F1333">
        <v>1</v>
      </c>
      <c r="G1333">
        <v>30.696992632832199</v>
      </c>
    </row>
    <row r="1334" spans="1:7" x14ac:dyDescent="0.25">
      <c r="A1334">
        <v>25</v>
      </c>
      <c r="B1334">
        <v>500</v>
      </c>
      <c r="C1334">
        <v>8000</v>
      </c>
      <c r="D1334">
        <v>0</v>
      </c>
      <c r="E1334">
        <v>63.823900000000002</v>
      </c>
      <c r="F1334">
        <v>1</v>
      </c>
      <c r="G1334">
        <v>41.516900139157698</v>
      </c>
    </row>
    <row r="1335" spans="1:7" x14ac:dyDescent="0.25">
      <c r="A1335">
        <v>50</v>
      </c>
      <c r="B1335">
        <v>500</v>
      </c>
      <c r="C1335">
        <v>8000</v>
      </c>
      <c r="D1335">
        <v>0</v>
      </c>
      <c r="E1335">
        <v>63.823900000000002</v>
      </c>
      <c r="F1335">
        <v>1</v>
      </c>
      <c r="G1335">
        <v>52.931019098034298</v>
      </c>
    </row>
    <row r="1336" spans="1:7" x14ac:dyDescent="0.25">
      <c r="A1336">
        <v>100</v>
      </c>
      <c r="B1336">
        <v>500</v>
      </c>
      <c r="C1336">
        <v>8000</v>
      </c>
      <c r="D1336">
        <v>0</v>
      </c>
      <c r="E1336">
        <v>63.823900000000002</v>
      </c>
      <c r="F1336">
        <v>1</v>
      </c>
      <c r="G1336">
        <v>63.189993987523103</v>
      </c>
    </row>
    <row r="1337" spans="1:7" x14ac:dyDescent="0.25">
      <c r="A1337">
        <v>12.5</v>
      </c>
      <c r="B1337">
        <v>1000</v>
      </c>
      <c r="C1337">
        <v>8000</v>
      </c>
      <c r="D1337">
        <v>0</v>
      </c>
      <c r="E1337">
        <v>63.823900000000002</v>
      </c>
      <c r="F1337">
        <v>1</v>
      </c>
      <c r="G1337">
        <v>30.876615892373401</v>
      </c>
    </row>
    <row r="1338" spans="1:7" x14ac:dyDescent="0.25">
      <c r="A1338">
        <v>25</v>
      </c>
      <c r="B1338">
        <v>1000</v>
      </c>
      <c r="C1338">
        <v>8000</v>
      </c>
      <c r="D1338">
        <v>0</v>
      </c>
      <c r="E1338">
        <v>63.823900000000002</v>
      </c>
      <c r="F1338">
        <v>1</v>
      </c>
      <c r="G1338">
        <v>42.221575021726899</v>
      </c>
    </row>
    <row r="1339" spans="1:7" x14ac:dyDescent="0.25">
      <c r="A1339">
        <v>50</v>
      </c>
      <c r="B1339">
        <v>1000</v>
      </c>
      <c r="C1339">
        <v>8000</v>
      </c>
      <c r="D1339">
        <v>0</v>
      </c>
      <c r="E1339">
        <v>63.823900000000002</v>
      </c>
      <c r="F1339">
        <v>1</v>
      </c>
      <c r="G1339">
        <v>54.712912797557003</v>
      </c>
    </row>
    <row r="1340" spans="1:7" x14ac:dyDescent="0.25">
      <c r="A1340">
        <v>100</v>
      </c>
      <c r="B1340">
        <v>1000</v>
      </c>
      <c r="C1340">
        <v>8000</v>
      </c>
      <c r="D1340">
        <v>0</v>
      </c>
      <c r="E1340">
        <v>63.823900000000002</v>
      </c>
      <c r="F1340">
        <v>1</v>
      </c>
      <c r="G1340">
        <v>65.809566634084305</v>
      </c>
    </row>
    <row r="1341" spans="1:7" x14ac:dyDescent="0.25">
      <c r="A1341">
        <v>12.5</v>
      </c>
      <c r="B1341">
        <v>2000</v>
      </c>
      <c r="C1341">
        <v>8000</v>
      </c>
      <c r="D1341">
        <v>0</v>
      </c>
      <c r="E1341">
        <v>63.823900000000002</v>
      </c>
      <c r="F1341">
        <v>1</v>
      </c>
      <c r="G1341">
        <v>30.972919038267499</v>
      </c>
    </row>
    <row r="1342" spans="1:7" x14ac:dyDescent="0.25">
      <c r="A1342">
        <v>25</v>
      </c>
      <c r="B1342">
        <v>2000</v>
      </c>
      <c r="C1342">
        <v>8000</v>
      </c>
      <c r="D1342">
        <v>0</v>
      </c>
      <c r="E1342">
        <v>63.823900000000002</v>
      </c>
      <c r="F1342">
        <v>1</v>
      </c>
      <c r="G1342">
        <v>43.139388506925698</v>
      </c>
    </row>
    <row r="1343" spans="1:7" x14ac:dyDescent="0.25">
      <c r="A1343">
        <v>50</v>
      </c>
      <c r="B1343">
        <v>2000</v>
      </c>
      <c r="C1343">
        <v>8000</v>
      </c>
      <c r="D1343">
        <v>0</v>
      </c>
      <c r="E1343">
        <v>63.823900000000002</v>
      </c>
      <c r="F1343">
        <v>1</v>
      </c>
      <c r="G1343">
        <v>56.946708253624301</v>
      </c>
    </row>
    <row r="1344" spans="1:7" x14ac:dyDescent="0.25">
      <c r="A1344">
        <v>100</v>
      </c>
      <c r="B1344">
        <v>2000</v>
      </c>
      <c r="C1344">
        <v>8000</v>
      </c>
      <c r="D1344">
        <v>0</v>
      </c>
      <c r="E1344">
        <v>63.823900000000002</v>
      </c>
      <c r="F1344">
        <v>1</v>
      </c>
      <c r="G1344">
        <v>68.5351932245798</v>
      </c>
    </row>
    <row r="1345" spans="1:7" x14ac:dyDescent="0.25">
      <c r="A1345">
        <v>12.5</v>
      </c>
      <c r="B1345">
        <v>0</v>
      </c>
      <c r="C1345">
        <v>0</v>
      </c>
      <c r="D1345">
        <v>0.25</v>
      </c>
      <c r="E1345">
        <v>63.823900000000002</v>
      </c>
      <c r="F1345">
        <v>1</v>
      </c>
      <c r="G1345">
        <v>9.8276208509330907</v>
      </c>
    </row>
    <row r="1346" spans="1:7" x14ac:dyDescent="0.25">
      <c r="A1346">
        <v>25</v>
      </c>
      <c r="B1346">
        <v>0</v>
      </c>
      <c r="C1346">
        <v>0</v>
      </c>
      <c r="D1346">
        <v>0.25</v>
      </c>
      <c r="E1346">
        <v>63.823900000000002</v>
      </c>
      <c r="F1346">
        <v>1</v>
      </c>
      <c r="G1346">
        <v>13.9616480250066</v>
      </c>
    </row>
    <row r="1347" spans="1:7" x14ac:dyDescent="0.25">
      <c r="A1347">
        <v>50</v>
      </c>
      <c r="B1347">
        <v>0</v>
      </c>
      <c r="C1347">
        <v>0</v>
      </c>
      <c r="D1347">
        <v>0.25</v>
      </c>
      <c r="E1347">
        <v>63.823900000000002</v>
      </c>
      <c r="F1347">
        <v>1</v>
      </c>
      <c r="G1347">
        <v>17.945354762493501</v>
      </c>
    </row>
    <row r="1348" spans="1:7" x14ac:dyDescent="0.25">
      <c r="A1348">
        <v>100</v>
      </c>
      <c r="B1348">
        <v>0</v>
      </c>
      <c r="C1348">
        <v>0</v>
      </c>
      <c r="D1348">
        <v>0.25</v>
      </c>
      <c r="E1348">
        <v>63.823900000000002</v>
      </c>
      <c r="F1348">
        <v>1</v>
      </c>
      <c r="G1348">
        <v>22.009675183429799</v>
      </c>
    </row>
    <row r="1349" spans="1:7" x14ac:dyDescent="0.25">
      <c r="A1349">
        <v>12.5</v>
      </c>
      <c r="B1349">
        <v>500</v>
      </c>
      <c r="C1349">
        <v>0</v>
      </c>
      <c r="D1349">
        <v>0.25</v>
      </c>
      <c r="E1349">
        <v>63.823900000000002</v>
      </c>
      <c r="F1349">
        <v>1</v>
      </c>
      <c r="G1349">
        <v>10.0496983051939</v>
      </c>
    </row>
    <row r="1350" spans="1:7" x14ac:dyDescent="0.25">
      <c r="A1350">
        <v>25</v>
      </c>
      <c r="B1350">
        <v>500</v>
      </c>
      <c r="C1350">
        <v>0</v>
      </c>
      <c r="D1350">
        <v>0.25</v>
      </c>
      <c r="E1350">
        <v>63.823900000000002</v>
      </c>
      <c r="F1350">
        <v>1</v>
      </c>
      <c r="G1350">
        <v>19.643608390551702</v>
      </c>
    </row>
    <row r="1351" spans="1:7" x14ac:dyDescent="0.25">
      <c r="A1351">
        <v>50</v>
      </c>
      <c r="B1351">
        <v>500</v>
      </c>
      <c r="C1351">
        <v>0</v>
      </c>
      <c r="D1351">
        <v>0.25</v>
      </c>
      <c r="E1351">
        <v>63.823900000000002</v>
      </c>
      <c r="F1351">
        <v>1</v>
      </c>
      <c r="G1351">
        <v>28.009966939657499</v>
      </c>
    </row>
    <row r="1352" spans="1:7" x14ac:dyDescent="0.25">
      <c r="A1352">
        <v>100</v>
      </c>
      <c r="B1352">
        <v>500</v>
      </c>
      <c r="C1352">
        <v>0</v>
      </c>
      <c r="D1352">
        <v>0.25</v>
      </c>
      <c r="E1352">
        <v>63.823900000000002</v>
      </c>
      <c r="F1352">
        <v>1</v>
      </c>
      <c r="G1352">
        <v>34.267219144716101</v>
      </c>
    </row>
    <row r="1353" spans="1:7" x14ac:dyDescent="0.25">
      <c r="A1353">
        <v>12.5</v>
      </c>
      <c r="B1353">
        <v>1000</v>
      </c>
      <c r="C1353">
        <v>0</v>
      </c>
      <c r="D1353">
        <v>0.25</v>
      </c>
      <c r="E1353">
        <v>63.823900000000002</v>
      </c>
      <c r="F1353">
        <v>1</v>
      </c>
      <c r="G1353">
        <v>10.1504076996597</v>
      </c>
    </row>
    <row r="1354" spans="1:7" x14ac:dyDescent="0.25">
      <c r="A1354">
        <v>25</v>
      </c>
      <c r="B1354">
        <v>1000</v>
      </c>
      <c r="C1354">
        <v>0</v>
      </c>
      <c r="D1354">
        <v>0.25</v>
      </c>
      <c r="E1354">
        <v>63.823900000000002</v>
      </c>
      <c r="F1354">
        <v>1</v>
      </c>
      <c r="G1354">
        <v>21.473486016711501</v>
      </c>
    </row>
    <row r="1355" spans="1:7" x14ac:dyDescent="0.25">
      <c r="A1355">
        <v>50</v>
      </c>
      <c r="B1355">
        <v>1000</v>
      </c>
      <c r="C1355">
        <v>0</v>
      </c>
      <c r="D1355">
        <v>0.25</v>
      </c>
      <c r="E1355">
        <v>63.823900000000002</v>
      </c>
      <c r="F1355">
        <v>1</v>
      </c>
      <c r="G1355">
        <v>31.395267870173299</v>
      </c>
    </row>
    <row r="1356" spans="1:7" x14ac:dyDescent="0.25">
      <c r="A1356">
        <v>100</v>
      </c>
      <c r="B1356">
        <v>1000</v>
      </c>
      <c r="C1356">
        <v>0</v>
      </c>
      <c r="D1356">
        <v>0.25</v>
      </c>
      <c r="E1356">
        <v>63.823900000000002</v>
      </c>
      <c r="F1356">
        <v>1</v>
      </c>
      <c r="G1356">
        <v>39.041495093865002</v>
      </c>
    </row>
    <row r="1357" spans="1:7" x14ac:dyDescent="0.25">
      <c r="A1357">
        <v>12.5</v>
      </c>
      <c r="B1357">
        <v>2000</v>
      </c>
      <c r="C1357">
        <v>0</v>
      </c>
      <c r="D1357">
        <v>0.25</v>
      </c>
      <c r="E1357">
        <v>63.823900000000002</v>
      </c>
      <c r="F1357">
        <v>1</v>
      </c>
      <c r="G1357">
        <v>10.132650402533599</v>
      </c>
    </row>
    <row r="1358" spans="1:7" x14ac:dyDescent="0.25">
      <c r="A1358">
        <v>25</v>
      </c>
      <c r="B1358">
        <v>2000</v>
      </c>
      <c r="C1358">
        <v>0</v>
      </c>
      <c r="D1358">
        <v>0.25</v>
      </c>
      <c r="E1358">
        <v>63.823900000000002</v>
      </c>
      <c r="F1358">
        <v>1</v>
      </c>
      <c r="G1358">
        <v>23.3219270002086</v>
      </c>
    </row>
    <row r="1359" spans="1:7" x14ac:dyDescent="0.25">
      <c r="A1359">
        <v>50</v>
      </c>
      <c r="B1359">
        <v>2000</v>
      </c>
      <c r="C1359">
        <v>0</v>
      </c>
      <c r="D1359">
        <v>0.25</v>
      </c>
      <c r="E1359">
        <v>63.823900000000002</v>
      </c>
      <c r="F1359">
        <v>1</v>
      </c>
      <c r="G1359">
        <v>34.571278971619698</v>
      </c>
    </row>
    <row r="1360" spans="1:7" x14ac:dyDescent="0.25">
      <c r="A1360">
        <v>100</v>
      </c>
      <c r="B1360">
        <v>2000</v>
      </c>
      <c r="C1360">
        <v>0</v>
      </c>
      <c r="D1360">
        <v>0.25</v>
      </c>
      <c r="E1360">
        <v>63.823900000000002</v>
      </c>
      <c r="F1360">
        <v>1</v>
      </c>
      <c r="G1360">
        <v>43.1862869794397</v>
      </c>
    </row>
    <row r="1361" spans="1:7" x14ac:dyDescent="0.25">
      <c r="A1361">
        <v>12.5</v>
      </c>
      <c r="B1361">
        <v>0</v>
      </c>
      <c r="C1361">
        <v>2000</v>
      </c>
      <c r="D1361">
        <v>0.25</v>
      </c>
      <c r="E1361">
        <v>63.823900000000002</v>
      </c>
      <c r="F1361">
        <v>1</v>
      </c>
      <c r="G1361">
        <v>22.918419827191901</v>
      </c>
    </row>
    <row r="1362" spans="1:7" x14ac:dyDescent="0.25">
      <c r="A1362">
        <v>25</v>
      </c>
      <c r="B1362">
        <v>0</v>
      </c>
      <c r="C1362">
        <v>2000</v>
      </c>
      <c r="D1362">
        <v>0.25</v>
      </c>
      <c r="E1362">
        <v>63.823900000000002</v>
      </c>
      <c r="F1362">
        <v>1</v>
      </c>
      <c r="G1362">
        <v>28.729612520467398</v>
      </c>
    </row>
    <row r="1363" spans="1:7" x14ac:dyDescent="0.25">
      <c r="A1363">
        <v>50</v>
      </c>
      <c r="B1363">
        <v>0</v>
      </c>
      <c r="C1363">
        <v>2000</v>
      </c>
      <c r="D1363">
        <v>0.25</v>
      </c>
      <c r="E1363">
        <v>63.823900000000002</v>
      </c>
      <c r="F1363">
        <v>1</v>
      </c>
      <c r="G1363">
        <v>33.9062512465362</v>
      </c>
    </row>
    <row r="1364" spans="1:7" x14ac:dyDescent="0.25">
      <c r="A1364">
        <v>100</v>
      </c>
      <c r="B1364">
        <v>0</v>
      </c>
      <c r="C1364">
        <v>2000</v>
      </c>
      <c r="D1364">
        <v>0.25</v>
      </c>
      <c r="E1364">
        <v>63.823900000000002</v>
      </c>
      <c r="F1364">
        <v>1</v>
      </c>
      <c r="G1364">
        <v>38.526896582286497</v>
      </c>
    </row>
    <row r="1365" spans="1:7" x14ac:dyDescent="0.25">
      <c r="A1365">
        <v>12.5</v>
      </c>
      <c r="B1365">
        <v>500</v>
      </c>
      <c r="C1365">
        <v>2000</v>
      </c>
      <c r="D1365">
        <v>0.25</v>
      </c>
      <c r="E1365">
        <v>63.823900000000002</v>
      </c>
      <c r="F1365">
        <v>1</v>
      </c>
      <c r="G1365">
        <v>27.611245035546599</v>
      </c>
    </row>
    <row r="1366" spans="1:7" x14ac:dyDescent="0.25">
      <c r="A1366">
        <v>25</v>
      </c>
      <c r="B1366">
        <v>500</v>
      </c>
      <c r="C1366">
        <v>2000</v>
      </c>
      <c r="D1366">
        <v>0.25</v>
      </c>
      <c r="E1366">
        <v>63.823900000000002</v>
      </c>
      <c r="F1366">
        <v>1</v>
      </c>
      <c r="G1366">
        <v>35.872458330140297</v>
      </c>
    </row>
    <row r="1367" spans="1:7" x14ac:dyDescent="0.25">
      <c r="A1367">
        <v>50</v>
      </c>
      <c r="B1367">
        <v>500</v>
      </c>
      <c r="C1367">
        <v>2000</v>
      </c>
      <c r="D1367">
        <v>0.25</v>
      </c>
      <c r="E1367">
        <v>63.823900000000002</v>
      </c>
      <c r="F1367">
        <v>1</v>
      </c>
      <c r="G1367">
        <v>42.9788025336576</v>
      </c>
    </row>
    <row r="1368" spans="1:7" x14ac:dyDescent="0.25">
      <c r="A1368">
        <v>100</v>
      </c>
      <c r="B1368">
        <v>500</v>
      </c>
      <c r="C1368">
        <v>2000</v>
      </c>
      <c r="D1368">
        <v>0.25</v>
      </c>
      <c r="E1368">
        <v>63.823900000000002</v>
      </c>
      <c r="F1368">
        <v>1</v>
      </c>
      <c r="G1368">
        <v>48.731320727346102</v>
      </c>
    </row>
    <row r="1369" spans="1:7" x14ac:dyDescent="0.25">
      <c r="A1369">
        <v>12.5</v>
      </c>
      <c r="B1369">
        <v>1000</v>
      </c>
      <c r="C1369">
        <v>2000</v>
      </c>
      <c r="D1369">
        <v>0.25</v>
      </c>
      <c r="E1369">
        <v>63.823900000000002</v>
      </c>
      <c r="F1369">
        <v>1</v>
      </c>
      <c r="G1369">
        <v>28.639598833599699</v>
      </c>
    </row>
    <row r="1370" spans="1:7" x14ac:dyDescent="0.25">
      <c r="A1370">
        <v>25</v>
      </c>
      <c r="B1370">
        <v>1000</v>
      </c>
      <c r="C1370">
        <v>2000</v>
      </c>
      <c r="D1370">
        <v>0.25</v>
      </c>
      <c r="E1370">
        <v>63.823900000000002</v>
      </c>
      <c r="F1370">
        <v>1</v>
      </c>
      <c r="G1370">
        <v>38.273692012735701</v>
      </c>
    </row>
    <row r="1371" spans="1:7" x14ac:dyDescent="0.25">
      <c r="A1371">
        <v>50</v>
      </c>
      <c r="B1371">
        <v>1000</v>
      </c>
      <c r="C1371">
        <v>2000</v>
      </c>
      <c r="D1371">
        <v>0.25</v>
      </c>
      <c r="E1371">
        <v>63.823900000000002</v>
      </c>
      <c r="F1371">
        <v>1</v>
      </c>
      <c r="G1371">
        <v>46.407575954847097</v>
      </c>
    </row>
    <row r="1372" spans="1:7" x14ac:dyDescent="0.25">
      <c r="A1372">
        <v>100</v>
      </c>
      <c r="B1372">
        <v>1000</v>
      </c>
      <c r="C1372">
        <v>2000</v>
      </c>
      <c r="D1372">
        <v>0.25</v>
      </c>
      <c r="E1372">
        <v>63.823900000000002</v>
      </c>
      <c r="F1372">
        <v>1</v>
      </c>
      <c r="G1372">
        <v>53.263677409230901</v>
      </c>
    </row>
    <row r="1373" spans="1:7" x14ac:dyDescent="0.25">
      <c r="A1373">
        <v>12.5</v>
      </c>
      <c r="B1373">
        <v>2000</v>
      </c>
      <c r="C1373">
        <v>2000</v>
      </c>
      <c r="D1373">
        <v>0.25</v>
      </c>
      <c r="E1373">
        <v>63.823900000000002</v>
      </c>
      <c r="F1373">
        <v>1</v>
      </c>
      <c r="G1373">
        <v>29.081920718547799</v>
      </c>
    </row>
    <row r="1374" spans="1:7" x14ac:dyDescent="0.25">
      <c r="A1374">
        <v>25</v>
      </c>
      <c r="B1374">
        <v>2000</v>
      </c>
      <c r="C1374">
        <v>2000</v>
      </c>
      <c r="D1374">
        <v>0.25</v>
      </c>
      <c r="E1374">
        <v>63.823900000000002</v>
      </c>
      <c r="F1374">
        <v>1</v>
      </c>
      <c r="G1374">
        <v>40.2709165634773</v>
      </c>
    </row>
    <row r="1375" spans="1:7" x14ac:dyDescent="0.25">
      <c r="A1375">
        <v>50</v>
      </c>
      <c r="B1375">
        <v>2000</v>
      </c>
      <c r="C1375">
        <v>2000</v>
      </c>
      <c r="D1375">
        <v>0.25</v>
      </c>
      <c r="E1375">
        <v>63.823900000000002</v>
      </c>
      <c r="F1375">
        <v>1</v>
      </c>
      <c r="G1375">
        <v>49.765707020951098</v>
      </c>
    </row>
    <row r="1376" spans="1:7" x14ac:dyDescent="0.25">
      <c r="A1376">
        <v>100</v>
      </c>
      <c r="B1376">
        <v>2000</v>
      </c>
      <c r="C1376">
        <v>2000</v>
      </c>
      <c r="D1376">
        <v>0.25</v>
      </c>
      <c r="E1376">
        <v>63.823900000000002</v>
      </c>
      <c r="F1376">
        <v>1</v>
      </c>
      <c r="G1376">
        <v>58.161341807165201</v>
      </c>
    </row>
    <row r="1377" spans="1:7" x14ac:dyDescent="0.25">
      <c r="A1377">
        <v>12.5</v>
      </c>
      <c r="B1377">
        <v>0</v>
      </c>
      <c r="C1377">
        <v>4000</v>
      </c>
      <c r="D1377">
        <v>0.25</v>
      </c>
      <c r="E1377">
        <v>63.823900000000002</v>
      </c>
      <c r="F1377">
        <v>1</v>
      </c>
      <c r="G1377">
        <v>28.309392081942502</v>
      </c>
    </row>
    <row r="1378" spans="1:7" x14ac:dyDescent="0.25">
      <c r="A1378">
        <v>25</v>
      </c>
      <c r="B1378">
        <v>0</v>
      </c>
      <c r="C1378">
        <v>4000</v>
      </c>
      <c r="D1378">
        <v>0.25</v>
      </c>
      <c r="E1378">
        <v>63.823900000000002</v>
      </c>
      <c r="F1378">
        <v>1</v>
      </c>
      <c r="G1378">
        <v>36.414195390108503</v>
      </c>
    </row>
    <row r="1379" spans="1:7" x14ac:dyDescent="0.25">
      <c r="A1379">
        <v>50</v>
      </c>
      <c r="B1379">
        <v>0</v>
      </c>
      <c r="C1379">
        <v>4000</v>
      </c>
      <c r="D1379">
        <v>0.25</v>
      </c>
      <c r="E1379">
        <v>63.823900000000002</v>
      </c>
      <c r="F1379">
        <v>1</v>
      </c>
      <c r="G1379">
        <v>43.234029470059902</v>
      </c>
    </row>
    <row r="1380" spans="1:7" x14ac:dyDescent="0.25">
      <c r="A1380">
        <v>100</v>
      </c>
      <c r="B1380">
        <v>0</v>
      </c>
      <c r="C1380">
        <v>4000</v>
      </c>
      <c r="D1380">
        <v>0.25</v>
      </c>
      <c r="E1380">
        <v>63.823900000000002</v>
      </c>
      <c r="F1380">
        <v>1</v>
      </c>
      <c r="G1380">
        <v>48.674042102611899</v>
      </c>
    </row>
    <row r="1381" spans="1:7" x14ac:dyDescent="0.25">
      <c r="A1381">
        <v>12.5</v>
      </c>
      <c r="B1381">
        <v>500</v>
      </c>
      <c r="C1381">
        <v>4000</v>
      </c>
      <c r="D1381">
        <v>0.25</v>
      </c>
      <c r="E1381">
        <v>63.823900000000002</v>
      </c>
      <c r="F1381">
        <v>1</v>
      </c>
      <c r="G1381">
        <v>29.790383907199999</v>
      </c>
    </row>
    <row r="1382" spans="1:7" x14ac:dyDescent="0.25">
      <c r="A1382">
        <v>25</v>
      </c>
      <c r="B1382">
        <v>500</v>
      </c>
      <c r="C1382">
        <v>4000</v>
      </c>
      <c r="D1382">
        <v>0.25</v>
      </c>
      <c r="E1382">
        <v>63.823900000000002</v>
      </c>
      <c r="F1382">
        <v>1</v>
      </c>
      <c r="G1382">
        <v>39.784590664436301</v>
      </c>
    </row>
    <row r="1383" spans="1:7" x14ac:dyDescent="0.25">
      <c r="A1383">
        <v>50</v>
      </c>
      <c r="B1383">
        <v>500</v>
      </c>
      <c r="C1383">
        <v>4000</v>
      </c>
      <c r="D1383">
        <v>0.25</v>
      </c>
      <c r="E1383">
        <v>63.823900000000002</v>
      </c>
      <c r="F1383">
        <v>1</v>
      </c>
      <c r="G1383">
        <v>48.038308532679899</v>
      </c>
    </row>
    <row r="1384" spans="1:7" x14ac:dyDescent="0.25">
      <c r="A1384">
        <v>100</v>
      </c>
      <c r="B1384">
        <v>500</v>
      </c>
      <c r="C1384">
        <v>4000</v>
      </c>
      <c r="D1384">
        <v>0.25</v>
      </c>
      <c r="E1384">
        <v>63.823900000000002</v>
      </c>
      <c r="F1384">
        <v>1</v>
      </c>
      <c r="G1384">
        <v>54.833497466699797</v>
      </c>
    </row>
    <row r="1385" spans="1:7" x14ac:dyDescent="0.25">
      <c r="A1385">
        <v>12.5</v>
      </c>
      <c r="B1385">
        <v>1000</v>
      </c>
      <c r="C1385">
        <v>4000</v>
      </c>
      <c r="D1385">
        <v>0.25</v>
      </c>
      <c r="E1385">
        <v>63.823900000000002</v>
      </c>
      <c r="F1385">
        <v>1</v>
      </c>
      <c r="G1385">
        <v>30.223740824073001</v>
      </c>
    </row>
    <row r="1386" spans="1:7" x14ac:dyDescent="0.25">
      <c r="A1386">
        <v>25</v>
      </c>
      <c r="B1386">
        <v>1000</v>
      </c>
      <c r="C1386">
        <v>4000</v>
      </c>
      <c r="D1386">
        <v>0.25</v>
      </c>
      <c r="E1386">
        <v>63.823900000000002</v>
      </c>
      <c r="F1386">
        <v>1</v>
      </c>
      <c r="G1386">
        <v>41.217329075277199</v>
      </c>
    </row>
    <row r="1387" spans="1:7" x14ac:dyDescent="0.25">
      <c r="A1387">
        <v>50</v>
      </c>
      <c r="B1387">
        <v>1000</v>
      </c>
      <c r="C1387">
        <v>4000</v>
      </c>
      <c r="D1387">
        <v>0.25</v>
      </c>
      <c r="E1387">
        <v>63.823900000000002</v>
      </c>
      <c r="F1387">
        <v>1</v>
      </c>
      <c r="G1387">
        <v>50.6068679205679</v>
      </c>
    </row>
    <row r="1388" spans="1:7" x14ac:dyDescent="0.25">
      <c r="A1388">
        <v>100</v>
      </c>
      <c r="B1388">
        <v>1000</v>
      </c>
      <c r="C1388">
        <v>4000</v>
      </c>
      <c r="D1388">
        <v>0.25</v>
      </c>
      <c r="E1388">
        <v>63.823900000000002</v>
      </c>
      <c r="F1388">
        <v>1</v>
      </c>
      <c r="G1388">
        <v>58.367831140177501</v>
      </c>
    </row>
    <row r="1389" spans="1:7" x14ac:dyDescent="0.25">
      <c r="A1389">
        <v>12.5</v>
      </c>
      <c r="B1389">
        <v>2000</v>
      </c>
      <c r="C1389">
        <v>4000</v>
      </c>
      <c r="D1389">
        <v>0.25</v>
      </c>
      <c r="E1389">
        <v>63.823900000000002</v>
      </c>
      <c r="F1389">
        <v>1</v>
      </c>
      <c r="G1389">
        <v>30.403262626080998</v>
      </c>
    </row>
    <row r="1390" spans="1:7" x14ac:dyDescent="0.25">
      <c r="A1390">
        <v>25</v>
      </c>
      <c r="B1390">
        <v>2000</v>
      </c>
      <c r="C1390">
        <v>4000</v>
      </c>
      <c r="D1390">
        <v>0.25</v>
      </c>
      <c r="E1390">
        <v>63.823900000000002</v>
      </c>
      <c r="F1390">
        <v>1</v>
      </c>
      <c r="G1390">
        <v>42.771210212851003</v>
      </c>
    </row>
    <row r="1391" spans="1:7" x14ac:dyDescent="0.25">
      <c r="A1391">
        <v>50</v>
      </c>
      <c r="B1391">
        <v>2000</v>
      </c>
      <c r="C1391">
        <v>4000</v>
      </c>
      <c r="D1391">
        <v>0.25</v>
      </c>
      <c r="E1391">
        <v>63.823900000000002</v>
      </c>
      <c r="F1391">
        <v>1</v>
      </c>
      <c r="G1391">
        <v>53.376406585435802</v>
      </c>
    </row>
    <row r="1392" spans="1:7" x14ac:dyDescent="0.25">
      <c r="A1392">
        <v>100</v>
      </c>
      <c r="B1392">
        <v>2000</v>
      </c>
      <c r="C1392">
        <v>4000</v>
      </c>
      <c r="D1392">
        <v>0.25</v>
      </c>
      <c r="E1392">
        <v>63.823900000000002</v>
      </c>
      <c r="F1392">
        <v>1</v>
      </c>
      <c r="G1392">
        <v>62.610876210690101</v>
      </c>
    </row>
    <row r="1393" spans="1:7" x14ac:dyDescent="0.25">
      <c r="A1393">
        <v>12.5</v>
      </c>
      <c r="B1393">
        <v>0</v>
      </c>
      <c r="C1393">
        <v>8000</v>
      </c>
      <c r="D1393">
        <v>0.25</v>
      </c>
      <c r="E1393">
        <v>63.823900000000002</v>
      </c>
      <c r="F1393">
        <v>1</v>
      </c>
      <c r="G1393">
        <v>31.176289213119802</v>
      </c>
    </row>
    <row r="1394" spans="1:7" x14ac:dyDescent="0.25">
      <c r="A1394">
        <v>25</v>
      </c>
      <c r="B1394">
        <v>0</v>
      </c>
      <c r="C1394">
        <v>8000</v>
      </c>
      <c r="D1394">
        <v>0.25</v>
      </c>
      <c r="E1394">
        <v>63.823900000000002</v>
      </c>
      <c r="F1394">
        <v>1</v>
      </c>
      <c r="G1394">
        <v>42.0953933870668</v>
      </c>
    </row>
    <row r="1395" spans="1:7" x14ac:dyDescent="0.25">
      <c r="A1395">
        <v>50</v>
      </c>
      <c r="B1395">
        <v>0</v>
      </c>
      <c r="C1395">
        <v>8000</v>
      </c>
      <c r="D1395">
        <v>0.25</v>
      </c>
      <c r="E1395">
        <v>63.823900000000002</v>
      </c>
      <c r="F1395">
        <v>1</v>
      </c>
      <c r="G1395">
        <v>51.324918334238397</v>
      </c>
    </row>
    <row r="1396" spans="1:7" x14ac:dyDescent="0.25">
      <c r="A1396">
        <v>100</v>
      </c>
      <c r="B1396">
        <v>0</v>
      </c>
      <c r="C1396">
        <v>8000</v>
      </c>
      <c r="D1396">
        <v>0.25</v>
      </c>
      <c r="E1396">
        <v>63.823900000000002</v>
      </c>
      <c r="F1396">
        <v>1</v>
      </c>
      <c r="G1396">
        <v>59.353030167297398</v>
      </c>
    </row>
    <row r="1397" spans="1:7" x14ac:dyDescent="0.25">
      <c r="A1397">
        <v>12.5</v>
      </c>
      <c r="B1397">
        <v>500</v>
      </c>
      <c r="C1397">
        <v>8000</v>
      </c>
      <c r="D1397">
        <v>0.25</v>
      </c>
      <c r="E1397">
        <v>63.823900000000002</v>
      </c>
      <c r="F1397">
        <v>1</v>
      </c>
      <c r="G1397">
        <v>31.156975121030801</v>
      </c>
    </row>
    <row r="1398" spans="1:7" x14ac:dyDescent="0.25">
      <c r="A1398">
        <v>25</v>
      </c>
      <c r="B1398">
        <v>500</v>
      </c>
      <c r="C1398">
        <v>8000</v>
      </c>
      <c r="D1398">
        <v>0.25</v>
      </c>
      <c r="E1398">
        <v>63.823900000000002</v>
      </c>
      <c r="F1398">
        <v>1</v>
      </c>
      <c r="G1398">
        <v>42.921032194662899</v>
      </c>
    </row>
    <row r="1399" spans="1:7" x14ac:dyDescent="0.25">
      <c r="A1399">
        <v>50</v>
      </c>
      <c r="B1399">
        <v>500</v>
      </c>
      <c r="C1399">
        <v>8000</v>
      </c>
      <c r="D1399">
        <v>0.25</v>
      </c>
      <c r="E1399">
        <v>63.823900000000002</v>
      </c>
      <c r="F1399">
        <v>1</v>
      </c>
      <c r="G1399">
        <v>53.857872868210897</v>
      </c>
    </row>
    <row r="1400" spans="1:7" x14ac:dyDescent="0.25">
      <c r="A1400">
        <v>100</v>
      </c>
      <c r="B1400">
        <v>500</v>
      </c>
      <c r="C1400">
        <v>8000</v>
      </c>
      <c r="D1400">
        <v>0.25</v>
      </c>
      <c r="E1400">
        <v>63.823900000000002</v>
      </c>
      <c r="F1400">
        <v>1</v>
      </c>
      <c r="G1400">
        <v>62.779048098517201</v>
      </c>
    </row>
    <row r="1401" spans="1:7" x14ac:dyDescent="0.25">
      <c r="A1401">
        <v>12.5</v>
      </c>
      <c r="B1401">
        <v>1000</v>
      </c>
      <c r="C1401">
        <v>8000</v>
      </c>
      <c r="D1401">
        <v>0.25</v>
      </c>
      <c r="E1401">
        <v>63.823900000000002</v>
      </c>
      <c r="F1401">
        <v>1</v>
      </c>
      <c r="G1401">
        <v>31.099124276809</v>
      </c>
    </row>
    <row r="1402" spans="1:7" x14ac:dyDescent="0.25">
      <c r="A1402">
        <v>25</v>
      </c>
      <c r="B1402">
        <v>1000</v>
      </c>
      <c r="C1402">
        <v>8000</v>
      </c>
      <c r="D1402">
        <v>0.25</v>
      </c>
      <c r="E1402">
        <v>63.823900000000002</v>
      </c>
      <c r="F1402">
        <v>1</v>
      </c>
      <c r="G1402">
        <v>43.583196968441001</v>
      </c>
    </row>
    <row r="1403" spans="1:7" x14ac:dyDescent="0.25">
      <c r="A1403">
        <v>50</v>
      </c>
      <c r="B1403">
        <v>1000</v>
      </c>
      <c r="C1403">
        <v>8000</v>
      </c>
      <c r="D1403">
        <v>0.25</v>
      </c>
      <c r="E1403">
        <v>63.823900000000002</v>
      </c>
      <c r="F1403">
        <v>1</v>
      </c>
      <c r="G1403">
        <v>55.343514882011398</v>
      </c>
    </row>
    <row r="1404" spans="1:7" x14ac:dyDescent="0.25">
      <c r="A1404">
        <v>100</v>
      </c>
      <c r="B1404">
        <v>1000</v>
      </c>
      <c r="C1404">
        <v>8000</v>
      </c>
      <c r="D1404">
        <v>0.25</v>
      </c>
      <c r="E1404">
        <v>63.823900000000002</v>
      </c>
      <c r="F1404">
        <v>1</v>
      </c>
      <c r="G1404">
        <v>65.094804802860807</v>
      </c>
    </row>
    <row r="1405" spans="1:7" x14ac:dyDescent="0.25">
      <c r="A1405">
        <v>12.5</v>
      </c>
      <c r="B1405">
        <v>2000</v>
      </c>
      <c r="C1405">
        <v>8000</v>
      </c>
      <c r="D1405">
        <v>0.25</v>
      </c>
      <c r="E1405">
        <v>63.823900000000002</v>
      </c>
      <c r="F1405">
        <v>1</v>
      </c>
      <c r="G1405">
        <v>31.223870363604298</v>
      </c>
    </row>
    <row r="1406" spans="1:7" x14ac:dyDescent="0.25">
      <c r="A1406">
        <v>25</v>
      </c>
      <c r="B1406">
        <v>2000</v>
      </c>
      <c r="C1406">
        <v>8000</v>
      </c>
      <c r="D1406">
        <v>0.25</v>
      </c>
      <c r="E1406">
        <v>63.823900000000002</v>
      </c>
      <c r="F1406">
        <v>1</v>
      </c>
      <c r="G1406">
        <v>44.407730261013597</v>
      </c>
    </row>
    <row r="1407" spans="1:7" x14ac:dyDescent="0.25">
      <c r="A1407">
        <v>50</v>
      </c>
      <c r="B1407">
        <v>2000</v>
      </c>
      <c r="C1407">
        <v>8000</v>
      </c>
      <c r="D1407">
        <v>0.25</v>
      </c>
      <c r="E1407">
        <v>63.823900000000002</v>
      </c>
      <c r="F1407">
        <v>1</v>
      </c>
      <c r="G1407">
        <v>56.9868452455297</v>
      </c>
    </row>
    <row r="1408" spans="1:7" x14ac:dyDescent="0.25">
      <c r="A1408">
        <v>100</v>
      </c>
      <c r="B1408">
        <v>2000</v>
      </c>
      <c r="C1408">
        <v>8000</v>
      </c>
      <c r="D1408">
        <v>0.25</v>
      </c>
      <c r="E1408">
        <v>63.823900000000002</v>
      </c>
      <c r="F1408">
        <v>1</v>
      </c>
      <c r="G1408">
        <v>67.635554190330495</v>
      </c>
    </row>
    <row r="1409" spans="1:7" x14ac:dyDescent="0.25">
      <c r="A1409">
        <v>12.5</v>
      </c>
      <c r="B1409">
        <v>0</v>
      </c>
      <c r="C1409">
        <v>0</v>
      </c>
      <c r="D1409">
        <v>0.5</v>
      </c>
      <c r="E1409">
        <v>63.823900000000002</v>
      </c>
      <c r="F1409">
        <v>1</v>
      </c>
      <c r="G1409">
        <v>11.417580021649901</v>
      </c>
    </row>
    <row r="1410" spans="1:7" x14ac:dyDescent="0.25">
      <c r="A1410">
        <v>25</v>
      </c>
      <c r="B1410">
        <v>0</v>
      </c>
      <c r="C1410">
        <v>0</v>
      </c>
      <c r="D1410">
        <v>0.5</v>
      </c>
      <c r="E1410">
        <v>63.823900000000002</v>
      </c>
      <c r="F1410">
        <v>1</v>
      </c>
      <c r="G1410">
        <v>15.9225917160793</v>
      </c>
    </row>
    <row r="1411" spans="1:7" x14ac:dyDescent="0.25">
      <c r="A1411">
        <v>50</v>
      </c>
      <c r="B1411">
        <v>0</v>
      </c>
      <c r="C1411">
        <v>0</v>
      </c>
      <c r="D1411">
        <v>0.5</v>
      </c>
      <c r="E1411">
        <v>63.823900000000002</v>
      </c>
      <c r="F1411">
        <v>1</v>
      </c>
      <c r="G1411">
        <v>20.019695396697099</v>
      </c>
    </row>
    <row r="1412" spans="1:7" x14ac:dyDescent="0.25">
      <c r="A1412">
        <v>100</v>
      </c>
      <c r="B1412">
        <v>0</v>
      </c>
      <c r="C1412">
        <v>0</v>
      </c>
      <c r="D1412">
        <v>0.5</v>
      </c>
      <c r="E1412">
        <v>63.823900000000002</v>
      </c>
      <c r="F1412">
        <v>1</v>
      </c>
      <c r="G1412">
        <v>24.074227690092801</v>
      </c>
    </row>
    <row r="1413" spans="1:7" x14ac:dyDescent="0.25">
      <c r="A1413">
        <v>12.5</v>
      </c>
      <c r="B1413">
        <v>500</v>
      </c>
      <c r="C1413">
        <v>0</v>
      </c>
      <c r="D1413">
        <v>0.5</v>
      </c>
      <c r="E1413">
        <v>63.823900000000002</v>
      </c>
      <c r="F1413">
        <v>1</v>
      </c>
      <c r="G1413">
        <v>11.548347090897</v>
      </c>
    </row>
    <row r="1414" spans="1:7" x14ac:dyDescent="0.25">
      <c r="A1414">
        <v>25</v>
      </c>
      <c r="B1414">
        <v>500</v>
      </c>
      <c r="C1414">
        <v>0</v>
      </c>
      <c r="D1414">
        <v>0.5</v>
      </c>
      <c r="E1414">
        <v>63.823900000000002</v>
      </c>
      <c r="F1414">
        <v>1</v>
      </c>
      <c r="G1414">
        <v>20.083360292156399</v>
      </c>
    </row>
    <row r="1415" spans="1:7" x14ac:dyDescent="0.25">
      <c r="A1415">
        <v>50</v>
      </c>
      <c r="B1415">
        <v>500</v>
      </c>
      <c r="C1415">
        <v>0</v>
      </c>
      <c r="D1415">
        <v>0.5</v>
      </c>
      <c r="E1415">
        <v>63.823900000000002</v>
      </c>
      <c r="F1415">
        <v>1</v>
      </c>
      <c r="G1415">
        <v>27.882236114379999</v>
      </c>
    </row>
    <row r="1416" spans="1:7" x14ac:dyDescent="0.25">
      <c r="A1416">
        <v>100</v>
      </c>
      <c r="B1416">
        <v>500</v>
      </c>
      <c r="C1416">
        <v>0</v>
      </c>
      <c r="D1416">
        <v>0.5</v>
      </c>
      <c r="E1416">
        <v>63.823900000000002</v>
      </c>
      <c r="F1416">
        <v>1</v>
      </c>
      <c r="G1416">
        <v>33.9676761198657</v>
      </c>
    </row>
    <row r="1417" spans="1:7" x14ac:dyDescent="0.25">
      <c r="A1417">
        <v>12.5</v>
      </c>
      <c r="B1417">
        <v>1000</v>
      </c>
      <c r="C1417">
        <v>0</v>
      </c>
      <c r="D1417">
        <v>0.5</v>
      </c>
      <c r="E1417">
        <v>63.823900000000002</v>
      </c>
      <c r="F1417">
        <v>1</v>
      </c>
      <c r="G1417">
        <v>11.5106476328239</v>
      </c>
    </row>
    <row r="1418" spans="1:7" x14ac:dyDescent="0.25">
      <c r="A1418">
        <v>25</v>
      </c>
      <c r="B1418">
        <v>1000</v>
      </c>
      <c r="C1418">
        <v>0</v>
      </c>
      <c r="D1418">
        <v>0.5</v>
      </c>
      <c r="E1418">
        <v>63.823900000000002</v>
      </c>
      <c r="F1418">
        <v>1</v>
      </c>
      <c r="G1418">
        <v>21.488370447997401</v>
      </c>
    </row>
    <row r="1419" spans="1:7" x14ac:dyDescent="0.25">
      <c r="A1419">
        <v>50</v>
      </c>
      <c r="B1419">
        <v>1000</v>
      </c>
      <c r="C1419">
        <v>0</v>
      </c>
      <c r="D1419">
        <v>0.5</v>
      </c>
      <c r="E1419">
        <v>63.823900000000002</v>
      </c>
      <c r="F1419">
        <v>1</v>
      </c>
      <c r="G1419">
        <v>30.788644835530501</v>
      </c>
    </row>
    <row r="1420" spans="1:7" x14ac:dyDescent="0.25">
      <c r="A1420">
        <v>100</v>
      </c>
      <c r="B1420">
        <v>1000</v>
      </c>
      <c r="C1420">
        <v>0</v>
      </c>
      <c r="D1420">
        <v>0.5</v>
      </c>
      <c r="E1420">
        <v>63.823900000000002</v>
      </c>
      <c r="F1420">
        <v>1</v>
      </c>
      <c r="G1420">
        <v>37.763959467483701</v>
      </c>
    </row>
    <row r="1421" spans="1:7" x14ac:dyDescent="0.25">
      <c r="A1421">
        <v>12.5</v>
      </c>
      <c r="B1421">
        <v>2000</v>
      </c>
      <c r="C1421">
        <v>0</v>
      </c>
      <c r="D1421">
        <v>0.5</v>
      </c>
      <c r="E1421">
        <v>63.823900000000002</v>
      </c>
      <c r="F1421">
        <v>1</v>
      </c>
      <c r="G1421">
        <v>11.5263838471546</v>
      </c>
    </row>
    <row r="1422" spans="1:7" x14ac:dyDescent="0.25">
      <c r="A1422">
        <v>25</v>
      </c>
      <c r="B1422">
        <v>2000</v>
      </c>
      <c r="C1422">
        <v>0</v>
      </c>
      <c r="D1422">
        <v>0.5</v>
      </c>
      <c r="E1422">
        <v>63.823900000000002</v>
      </c>
      <c r="F1422">
        <v>1</v>
      </c>
      <c r="G1422">
        <v>22.979546734388101</v>
      </c>
    </row>
    <row r="1423" spans="1:7" x14ac:dyDescent="0.25">
      <c r="A1423">
        <v>50</v>
      </c>
      <c r="B1423">
        <v>2000</v>
      </c>
      <c r="C1423">
        <v>0</v>
      </c>
      <c r="D1423">
        <v>0.5</v>
      </c>
      <c r="E1423">
        <v>63.823900000000002</v>
      </c>
      <c r="F1423">
        <v>1</v>
      </c>
      <c r="G1423">
        <v>33.145512749991497</v>
      </c>
    </row>
    <row r="1424" spans="1:7" x14ac:dyDescent="0.25">
      <c r="A1424">
        <v>100</v>
      </c>
      <c r="B1424">
        <v>2000</v>
      </c>
      <c r="C1424">
        <v>0</v>
      </c>
      <c r="D1424">
        <v>0.5</v>
      </c>
      <c r="E1424">
        <v>63.823900000000002</v>
      </c>
      <c r="F1424">
        <v>1</v>
      </c>
      <c r="G1424">
        <v>40.981629217361302</v>
      </c>
    </row>
    <row r="1425" spans="1:7" x14ac:dyDescent="0.25">
      <c r="A1425">
        <v>12.5</v>
      </c>
      <c r="B1425">
        <v>0</v>
      </c>
      <c r="C1425">
        <v>2000</v>
      </c>
      <c r="D1425">
        <v>0.5</v>
      </c>
      <c r="E1425">
        <v>63.823900000000002</v>
      </c>
      <c r="F1425">
        <v>1</v>
      </c>
      <c r="G1425">
        <v>20.711277178599602</v>
      </c>
    </row>
    <row r="1426" spans="1:7" x14ac:dyDescent="0.25">
      <c r="A1426">
        <v>25</v>
      </c>
      <c r="B1426">
        <v>0</v>
      </c>
      <c r="C1426">
        <v>2000</v>
      </c>
      <c r="D1426">
        <v>0.5</v>
      </c>
      <c r="E1426">
        <v>63.823900000000002</v>
      </c>
      <c r="F1426">
        <v>1</v>
      </c>
      <c r="G1426">
        <v>26.809785546059199</v>
      </c>
    </row>
    <row r="1427" spans="1:7" x14ac:dyDescent="0.25">
      <c r="A1427">
        <v>50</v>
      </c>
      <c r="B1427">
        <v>0</v>
      </c>
      <c r="C1427">
        <v>2000</v>
      </c>
      <c r="D1427">
        <v>0.5</v>
      </c>
      <c r="E1427">
        <v>63.823900000000002</v>
      </c>
      <c r="F1427">
        <v>1</v>
      </c>
      <c r="G1427">
        <v>32.324178206671903</v>
      </c>
    </row>
    <row r="1428" spans="1:7" x14ac:dyDescent="0.25">
      <c r="A1428">
        <v>100</v>
      </c>
      <c r="B1428">
        <v>0</v>
      </c>
      <c r="C1428">
        <v>2000</v>
      </c>
      <c r="D1428">
        <v>0.5</v>
      </c>
      <c r="E1428">
        <v>63.823900000000002</v>
      </c>
      <c r="F1428">
        <v>1</v>
      </c>
      <c r="G1428">
        <v>37.3398779993882</v>
      </c>
    </row>
    <row r="1429" spans="1:7" x14ac:dyDescent="0.25">
      <c r="A1429">
        <v>12.5</v>
      </c>
      <c r="B1429">
        <v>500</v>
      </c>
      <c r="C1429">
        <v>2000</v>
      </c>
      <c r="D1429">
        <v>0.5</v>
      </c>
      <c r="E1429">
        <v>63.823900000000002</v>
      </c>
      <c r="F1429">
        <v>1</v>
      </c>
      <c r="G1429">
        <v>24.495453032914899</v>
      </c>
    </row>
    <row r="1430" spans="1:7" x14ac:dyDescent="0.25">
      <c r="A1430">
        <v>25</v>
      </c>
      <c r="B1430">
        <v>500</v>
      </c>
      <c r="C1430">
        <v>2000</v>
      </c>
      <c r="D1430">
        <v>0.5</v>
      </c>
      <c r="E1430">
        <v>63.823900000000002</v>
      </c>
      <c r="F1430">
        <v>1</v>
      </c>
      <c r="G1430">
        <v>33.218466106731597</v>
      </c>
    </row>
    <row r="1431" spans="1:7" x14ac:dyDescent="0.25">
      <c r="A1431">
        <v>50</v>
      </c>
      <c r="B1431">
        <v>500</v>
      </c>
      <c r="C1431">
        <v>2000</v>
      </c>
      <c r="D1431">
        <v>0.5</v>
      </c>
      <c r="E1431">
        <v>63.823900000000002</v>
      </c>
      <c r="F1431">
        <v>1</v>
      </c>
      <c r="G1431">
        <v>40.4074477447571</v>
      </c>
    </row>
    <row r="1432" spans="1:7" x14ac:dyDescent="0.25">
      <c r="A1432">
        <v>100</v>
      </c>
      <c r="B1432">
        <v>500</v>
      </c>
      <c r="C1432">
        <v>2000</v>
      </c>
      <c r="D1432">
        <v>0.5</v>
      </c>
      <c r="E1432">
        <v>63.823900000000002</v>
      </c>
      <c r="F1432">
        <v>1</v>
      </c>
      <c r="G1432">
        <v>46.414631072068602</v>
      </c>
    </row>
    <row r="1433" spans="1:7" x14ac:dyDescent="0.25">
      <c r="A1433">
        <v>12.5</v>
      </c>
      <c r="B1433">
        <v>1000</v>
      </c>
      <c r="C1433">
        <v>2000</v>
      </c>
      <c r="D1433">
        <v>0.5</v>
      </c>
      <c r="E1433">
        <v>63.823900000000002</v>
      </c>
      <c r="F1433">
        <v>1</v>
      </c>
      <c r="G1433">
        <v>25.181736166995599</v>
      </c>
    </row>
    <row r="1434" spans="1:7" x14ac:dyDescent="0.25">
      <c r="A1434">
        <v>25</v>
      </c>
      <c r="B1434">
        <v>1000</v>
      </c>
      <c r="C1434">
        <v>2000</v>
      </c>
      <c r="D1434">
        <v>0.5</v>
      </c>
      <c r="E1434">
        <v>63.823900000000002</v>
      </c>
      <c r="F1434">
        <v>1</v>
      </c>
      <c r="G1434">
        <v>35.090385847545598</v>
      </c>
    </row>
    <row r="1435" spans="1:7" x14ac:dyDescent="0.25">
      <c r="A1435">
        <v>50</v>
      </c>
      <c r="B1435">
        <v>1000</v>
      </c>
      <c r="C1435">
        <v>2000</v>
      </c>
      <c r="D1435">
        <v>0.5</v>
      </c>
      <c r="E1435">
        <v>63.823900000000002</v>
      </c>
      <c r="F1435">
        <v>1</v>
      </c>
      <c r="G1435">
        <v>43.286571470607001</v>
      </c>
    </row>
    <row r="1436" spans="1:7" x14ac:dyDescent="0.25">
      <c r="A1436">
        <v>100</v>
      </c>
      <c r="B1436">
        <v>1000</v>
      </c>
      <c r="C1436">
        <v>2000</v>
      </c>
      <c r="D1436">
        <v>0.5</v>
      </c>
      <c r="E1436">
        <v>63.823900000000002</v>
      </c>
      <c r="F1436">
        <v>1</v>
      </c>
      <c r="G1436">
        <v>50.033032714707403</v>
      </c>
    </row>
    <row r="1437" spans="1:7" x14ac:dyDescent="0.25">
      <c r="A1437">
        <v>12.5</v>
      </c>
      <c r="B1437">
        <v>2000</v>
      </c>
      <c r="C1437">
        <v>2000</v>
      </c>
      <c r="D1437">
        <v>0.5</v>
      </c>
      <c r="E1437">
        <v>63.823900000000002</v>
      </c>
      <c r="F1437">
        <v>1</v>
      </c>
      <c r="G1437">
        <v>25.463985814972801</v>
      </c>
    </row>
    <row r="1438" spans="1:7" x14ac:dyDescent="0.25">
      <c r="A1438">
        <v>25</v>
      </c>
      <c r="B1438">
        <v>2000</v>
      </c>
      <c r="C1438">
        <v>2000</v>
      </c>
      <c r="D1438">
        <v>0.5</v>
      </c>
      <c r="E1438">
        <v>63.823900000000002</v>
      </c>
      <c r="F1438">
        <v>1</v>
      </c>
      <c r="G1438">
        <v>36.745588927461</v>
      </c>
    </row>
    <row r="1439" spans="1:7" x14ac:dyDescent="0.25">
      <c r="A1439">
        <v>50</v>
      </c>
      <c r="B1439">
        <v>2000</v>
      </c>
      <c r="C1439">
        <v>2000</v>
      </c>
      <c r="D1439">
        <v>0.5</v>
      </c>
      <c r="E1439">
        <v>63.823900000000002</v>
      </c>
      <c r="F1439">
        <v>1</v>
      </c>
      <c r="G1439">
        <v>45.895528647350801</v>
      </c>
    </row>
    <row r="1440" spans="1:7" x14ac:dyDescent="0.25">
      <c r="A1440">
        <v>100</v>
      </c>
      <c r="B1440">
        <v>2000</v>
      </c>
      <c r="C1440">
        <v>2000</v>
      </c>
      <c r="D1440">
        <v>0.5</v>
      </c>
      <c r="E1440">
        <v>63.823900000000002</v>
      </c>
      <c r="F1440">
        <v>1</v>
      </c>
      <c r="G1440">
        <v>53.849392592380802</v>
      </c>
    </row>
    <row r="1441" spans="1:7" x14ac:dyDescent="0.25">
      <c r="A1441">
        <v>12.5</v>
      </c>
      <c r="B1441">
        <v>0</v>
      </c>
      <c r="C1441">
        <v>4000</v>
      </c>
      <c r="D1441">
        <v>0.5</v>
      </c>
      <c r="E1441">
        <v>63.823900000000002</v>
      </c>
      <c r="F1441">
        <v>1</v>
      </c>
      <c r="G1441">
        <v>25.031106397908399</v>
      </c>
    </row>
    <row r="1442" spans="1:7" x14ac:dyDescent="0.25">
      <c r="A1442">
        <v>25</v>
      </c>
      <c r="B1442">
        <v>0</v>
      </c>
      <c r="C1442">
        <v>4000</v>
      </c>
      <c r="D1442">
        <v>0.5</v>
      </c>
      <c r="E1442">
        <v>63.823900000000002</v>
      </c>
      <c r="F1442">
        <v>1</v>
      </c>
      <c r="G1442">
        <v>33.702485192395699</v>
      </c>
    </row>
    <row r="1443" spans="1:7" x14ac:dyDescent="0.25">
      <c r="A1443">
        <v>50</v>
      </c>
      <c r="B1443">
        <v>0</v>
      </c>
      <c r="C1443">
        <v>4000</v>
      </c>
      <c r="D1443">
        <v>0.5</v>
      </c>
      <c r="E1443">
        <v>63.823900000000002</v>
      </c>
      <c r="F1443">
        <v>1</v>
      </c>
      <c r="G1443">
        <v>41.020903303339701</v>
      </c>
    </row>
    <row r="1444" spans="1:7" x14ac:dyDescent="0.25">
      <c r="A1444">
        <v>100</v>
      </c>
      <c r="B1444">
        <v>0</v>
      </c>
      <c r="C1444">
        <v>4000</v>
      </c>
      <c r="D1444">
        <v>0.5</v>
      </c>
      <c r="E1444">
        <v>63.823900000000002</v>
      </c>
      <c r="F1444">
        <v>1</v>
      </c>
      <c r="G1444">
        <v>46.904716517711897</v>
      </c>
    </row>
    <row r="1445" spans="1:7" x14ac:dyDescent="0.25">
      <c r="A1445">
        <v>12.5</v>
      </c>
      <c r="B1445">
        <v>500</v>
      </c>
      <c r="C1445">
        <v>4000</v>
      </c>
      <c r="D1445">
        <v>0.5</v>
      </c>
      <c r="E1445">
        <v>63.823900000000002</v>
      </c>
      <c r="F1445">
        <v>1</v>
      </c>
      <c r="G1445">
        <v>26.286373625479701</v>
      </c>
    </row>
    <row r="1446" spans="1:7" x14ac:dyDescent="0.25">
      <c r="A1446">
        <v>25</v>
      </c>
      <c r="B1446">
        <v>500</v>
      </c>
      <c r="C1446">
        <v>4000</v>
      </c>
      <c r="D1446">
        <v>0.5</v>
      </c>
      <c r="E1446">
        <v>63.823900000000002</v>
      </c>
      <c r="F1446">
        <v>1</v>
      </c>
      <c r="G1446">
        <v>37.508513282922998</v>
      </c>
    </row>
    <row r="1447" spans="1:7" x14ac:dyDescent="0.25">
      <c r="A1447">
        <v>50</v>
      </c>
      <c r="B1447">
        <v>500</v>
      </c>
      <c r="C1447">
        <v>4000</v>
      </c>
      <c r="D1447">
        <v>0.5</v>
      </c>
      <c r="E1447">
        <v>63.823900000000002</v>
      </c>
      <c r="F1447">
        <v>1</v>
      </c>
      <c r="G1447">
        <v>45.974882248329799</v>
      </c>
    </row>
    <row r="1448" spans="1:7" x14ac:dyDescent="0.25">
      <c r="A1448">
        <v>100</v>
      </c>
      <c r="B1448">
        <v>500</v>
      </c>
      <c r="C1448">
        <v>4000</v>
      </c>
      <c r="D1448">
        <v>0.5</v>
      </c>
      <c r="E1448">
        <v>63.823900000000002</v>
      </c>
      <c r="F1448">
        <v>1</v>
      </c>
      <c r="G1448">
        <v>53.120820374782603</v>
      </c>
    </row>
    <row r="1449" spans="1:7" x14ac:dyDescent="0.25">
      <c r="A1449">
        <v>12.5</v>
      </c>
      <c r="B1449">
        <v>1000</v>
      </c>
      <c r="C1449">
        <v>4000</v>
      </c>
      <c r="D1449">
        <v>0.5</v>
      </c>
      <c r="E1449">
        <v>63.823900000000002</v>
      </c>
      <c r="F1449">
        <v>1</v>
      </c>
      <c r="G1449">
        <v>26.456240588139099</v>
      </c>
    </row>
    <row r="1450" spans="1:7" x14ac:dyDescent="0.25">
      <c r="A1450">
        <v>25</v>
      </c>
      <c r="B1450">
        <v>1000</v>
      </c>
      <c r="C1450">
        <v>4000</v>
      </c>
      <c r="D1450">
        <v>0.5</v>
      </c>
      <c r="E1450">
        <v>63.823900000000002</v>
      </c>
      <c r="F1450">
        <v>1</v>
      </c>
      <c r="G1450">
        <v>38.727022379431297</v>
      </c>
    </row>
    <row r="1451" spans="1:7" x14ac:dyDescent="0.25">
      <c r="A1451">
        <v>50</v>
      </c>
      <c r="B1451">
        <v>1000</v>
      </c>
      <c r="C1451">
        <v>4000</v>
      </c>
      <c r="D1451">
        <v>0.5</v>
      </c>
      <c r="E1451">
        <v>63.823900000000002</v>
      </c>
      <c r="F1451">
        <v>1</v>
      </c>
      <c r="G1451">
        <v>48.259772429065102</v>
      </c>
    </row>
    <row r="1452" spans="1:7" x14ac:dyDescent="0.25">
      <c r="A1452">
        <v>100</v>
      </c>
      <c r="B1452">
        <v>1000</v>
      </c>
      <c r="C1452">
        <v>4000</v>
      </c>
      <c r="D1452">
        <v>0.5</v>
      </c>
      <c r="E1452">
        <v>63.823900000000002</v>
      </c>
      <c r="F1452">
        <v>1</v>
      </c>
      <c r="G1452">
        <v>56.065676444791201</v>
      </c>
    </row>
    <row r="1453" spans="1:7" x14ac:dyDescent="0.25">
      <c r="A1453">
        <v>12.5</v>
      </c>
      <c r="B1453">
        <v>2000</v>
      </c>
      <c r="C1453">
        <v>4000</v>
      </c>
      <c r="D1453">
        <v>0.5</v>
      </c>
      <c r="E1453">
        <v>63.823900000000002</v>
      </c>
      <c r="F1453">
        <v>1</v>
      </c>
      <c r="G1453">
        <v>26.512138170342801</v>
      </c>
    </row>
    <row r="1454" spans="1:7" x14ac:dyDescent="0.25">
      <c r="A1454">
        <v>25</v>
      </c>
      <c r="B1454">
        <v>2000</v>
      </c>
      <c r="C1454">
        <v>4000</v>
      </c>
      <c r="D1454">
        <v>0.5</v>
      </c>
      <c r="E1454">
        <v>63.823900000000002</v>
      </c>
      <c r="F1454">
        <v>1</v>
      </c>
      <c r="G1454">
        <v>40.031806400452602</v>
      </c>
    </row>
    <row r="1455" spans="1:7" x14ac:dyDescent="0.25">
      <c r="A1455">
        <v>50</v>
      </c>
      <c r="B1455">
        <v>2000</v>
      </c>
      <c r="C1455">
        <v>4000</v>
      </c>
      <c r="D1455">
        <v>0.5</v>
      </c>
      <c r="E1455">
        <v>63.823900000000002</v>
      </c>
      <c r="F1455">
        <v>1</v>
      </c>
      <c r="G1455">
        <v>50.450247560632597</v>
      </c>
    </row>
    <row r="1456" spans="1:7" x14ac:dyDescent="0.25">
      <c r="A1456">
        <v>100</v>
      </c>
      <c r="B1456">
        <v>2000</v>
      </c>
      <c r="C1456">
        <v>4000</v>
      </c>
      <c r="D1456">
        <v>0.5</v>
      </c>
      <c r="E1456">
        <v>63.823900000000002</v>
      </c>
      <c r="F1456">
        <v>1</v>
      </c>
      <c r="G1456">
        <v>59.409473871011897</v>
      </c>
    </row>
    <row r="1457" spans="1:7" x14ac:dyDescent="0.25">
      <c r="A1457">
        <v>12.5</v>
      </c>
      <c r="B1457">
        <v>0</v>
      </c>
      <c r="C1457">
        <v>8000</v>
      </c>
      <c r="D1457">
        <v>0.5</v>
      </c>
      <c r="E1457">
        <v>63.823900000000002</v>
      </c>
      <c r="F1457">
        <v>1</v>
      </c>
      <c r="G1457">
        <v>27.7299238910737</v>
      </c>
    </row>
    <row r="1458" spans="1:7" x14ac:dyDescent="0.25">
      <c r="A1458">
        <v>25</v>
      </c>
      <c r="B1458">
        <v>0</v>
      </c>
      <c r="C1458">
        <v>8000</v>
      </c>
      <c r="D1458">
        <v>0.5</v>
      </c>
      <c r="E1458">
        <v>63.823900000000002</v>
      </c>
      <c r="F1458">
        <v>1</v>
      </c>
      <c r="G1458">
        <v>40.561514144673602</v>
      </c>
    </row>
    <row r="1459" spans="1:7" x14ac:dyDescent="0.25">
      <c r="A1459">
        <v>50</v>
      </c>
      <c r="B1459">
        <v>0</v>
      </c>
      <c r="C1459">
        <v>8000</v>
      </c>
      <c r="D1459">
        <v>0.5</v>
      </c>
      <c r="E1459">
        <v>63.823900000000002</v>
      </c>
      <c r="F1459">
        <v>1</v>
      </c>
      <c r="G1459">
        <v>50.217185993452702</v>
      </c>
    </row>
    <row r="1460" spans="1:7" x14ac:dyDescent="0.25">
      <c r="A1460">
        <v>100</v>
      </c>
      <c r="B1460">
        <v>0</v>
      </c>
      <c r="C1460">
        <v>8000</v>
      </c>
      <c r="D1460">
        <v>0.5</v>
      </c>
      <c r="E1460">
        <v>63.823900000000002</v>
      </c>
      <c r="F1460">
        <v>1</v>
      </c>
      <c r="G1460">
        <v>58.469055122843699</v>
      </c>
    </row>
    <row r="1461" spans="1:7" x14ac:dyDescent="0.25">
      <c r="A1461">
        <v>12.5</v>
      </c>
      <c r="B1461">
        <v>500</v>
      </c>
      <c r="C1461">
        <v>8000</v>
      </c>
      <c r="D1461">
        <v>0.5</v>
      </c>
      <c r="E1461">
        <v>63.823900000000002</v>
      </c>
      <c r="F1461">
        <v>1</v>
      </c>
      <c r="G1461">
        <v>27.522326563382901</v>
      </c>
    </row>
    <row r="1462" spans="1:7" x14ac:dyDescent="0.25">
      <c r="A1462">
        <v>25</v>
      </c>
      <c r="B1462">
        <v>500</v>
      </c>
      <c r="C1462">
        <v>8000</v>
      </c>
      <c r="D1462">
        <v>0.5</v>
      </c>
      <c r="E1462">
        <v>63.823900000000002</v>
      </c>
      <c r="F1462">
        <v>1</v>
      </c>
      <c r="G1462">
        <v>41.556816909697901</v>
      </c>
    </row>
    <row r="1463" spans="1:7" x14ac:dyDescent="0.25">
      <c r="A1463">
        <v>50</v>
      </c>
      <c r="B1463">
        <v>500</v>
      </c>
      <c r="C1463">
        <v>8000</v>
      </c>
      <c r="D1463">
        <v>0.5</v>
      </c>
      <c r="E1463">
        <v>63.823900000000002</v>
      </c>
      <c r="F1463">
        <v>1</v>
      </c>
      <c r="G1463">
        <v>52.343295902671599</v>
      </c>
    </row>
    <row r="1464" spans="1:7" x14ac:dyDescent="0.25">
      <c r="A1464">
        <v>100</v>
      </c>
      <c r="B1464">
        <v>500</v>
      </c>
      <c r="C1464">
        <v>8000</v>
      </c>
      <c r="D1464">
        <v>0.5</v>
      </c>
      <c r="E1464">
        <v>63.823900000000002</v>
      </c>
      <c r="F1464">
        <v>1</v>
      </c>
      <c r="G1464">
        <v>61.328483899414302</v>
      </c>
    </row>
    <row r="1465" spans="1:7" x14ac:dyDescent="0.25">
      <c r="A1465">
        <v>12.5</v>
      </c>
      <c r="B1465">
        <v>1000</v>
      </c>
      <c r="C1465">
        <v>8000</v>
      </c>
      <c r="D1465">
        <v>0.5</v>
      </c>
      <c r="E1465">
        <v>63.823900000000002</v>
      </c>
      <c r="F1465">
        <v>1</v>
      </c>
      <c r="G1465">
        <v>27.4374513939559</v>
      </c>
    </row>
    <row r="1466" spans="1:7" x14ac:dyDescent="0.25">
      <c r="A1466">
        <v>25</v>
      </c>
      <c r="B1466">
        <v>1000</v>
      </c>
      <c r="C1466">
        <v>8000</v>
      </c>
      <c r="D1466">
        <v>0.5</v>
      </c>
      <c r="E1466">
        <v>63.823900000000002</v>
      </c>
      <c r="F1466">
        <v>1</v>
      </c>
      <c r="G1466">
        <v>42.1277186037793</v>
      </c>
    </row>
    <row r="1467" spans="1:7" x14ac:dyDescent="0.25">
      <c r="A1467">
        <v>50</v>
      </c>
      <c r="B1467">
        <v>1000</v>
      </c>
      <c r="C1467">
        <v>8000</v>
      </c>
      <c r="D1467">
        <v>0.5</v>
      </c>
      <c r="E1467">
        <v>63.823900000000002</v>
      </c>
      <c r="F1467">
        <v>1</v>
      </c>
      <c r="G1467">
        <v>53.6596751273213</v>
      </c>
    </row>
    <row r="1468" spans="1:7" x14ac:dyDescent="0.25">
      <c r="A1468">
        <v>100</v>
      </c>
      <c r="B1468">
        <v>1000</v>
      </c>
      <c r="C1468">
        <v>8000</v>
      </c>
      <c r="D1468">
        <v>0.5</v>
      </c>
      <c r="E1468">
        <v>63.823900000000002</v>
      </c>
      <c r="F1468">
        <v>1</v>
      </c>
      <c r="G1468">
        <v>63.363076017258102</v>
      </c>
    </row>
    <row r="1469" spans="1:7" x14ac:dyDescent="0.25">
      <c r="A1469">
        <v>12.5</v>
      </c>
      <c r="B1469">
        <v>2000</v>
      </c>
      <c r="C1469">
        <v>8000</v>
      </c>
      <c r="D1469">
        <v>0.5</v>
      </c>
      <c r="E1469">
        <v>63.823900000000002</v>
      </c>
      <c r="F1469">
        <v>1</v>
      </c>
      <c r="G1469">
        <v>27.365771463560399</v>
      </c>
    </row>
    <row r="1470" spans="1:7" x14ac:dyDescent="0.25">
      <c r="A1470">
        <v>25</v>
      </c>
      <c r="B1470">
        <v>2000</v>
      </c>
      <c r="C1470">
        <v>8000</v>
      </c>
      <c r="D1470">
        <v>0.5</v>
      </c>
      <c r="E1470">
        <v>63.823900000000002</v>
      </c>
      <c r="F1470">
        <v>1</v>
      </c>
      <c r="G1470">
        <v>42.759629178190103</v>
      </c>
    </row>
    <row r="1471" spans="1:7" x14ac:dyDescent="0.25">
      <c r="A1471">
        <v>50</v>
      </c>
      <c r="B1471">
        <v>2000</v>
      </c>
      <c r="C1471">
        <v>8000</v>
      </c>
      <c r="D1471">
        <v>0.5</v>
      </c>
      <c r="E1471">
        <v>63.823900000000002</v>
      </c>
      <c r="F1471">
        <v>1</v>
      </c>
      <c r="G1471">
        <v>55.2118207477697</v>
      </c>
    </row>
    <row r="1472" spans="1:7" x14ac:dyDescent="0.25">
      <c r="A1472">
        <v>100</v>
      </c>
      <c r="B1472">
        <v>2000</v>
      </c>
      <c r="C1472">
        <v>8000</v>
      </c>
      <c r="D1472">
        <v>0.5</v>
      </c>
      <c r="E1472">
        <v>63.823900000000002</v>
      </c>
      <c r="F1472">
        <v>1</v>
      </c>
      <c r="G1472">
        <v>65.640746167077296</v>
      </c>
    </row>
    <row r="1473" spans="1:7" x14ac:dyDescent="0.25">
      <c r="A1473">
        <v>12.5</v>
      </c>
      <c r="B1473">
        <v>0</v>
      </c>
      <c r="C1473">
        <v>0</v>
      </c>
      <c r="D1473">
        <v>1</v>
      </c>
      <c r="E1473">
        <v>63.823900000000002</v>
      </c>
      <c r="F1473">
        <v>1</v>
      </c>
      <c r="G1473">
        <v>11.7700077119989</v>
      </c>
    </row>
    <row r="1474" spans="1:7" x14ac:dyDescent="0.25">
      <c r="A1474">
        <v>25</v>
      </c>
      <c r="B1474">
        <v>0</v>
      </c>
      <c r="C1474">
        <v>0</v>
      </c>
      <c r="D1474">
        <v>1</v>
      </c>
      <c r="E1474">
        <v>63.823900000000002</v>
      </c>
      <c r="F1474">
        <v>1</v>
      </c>
      <c r="G1474">
        <v>16.3455182661138</v>
      </c>
    </row>
    <row r="1475" spans="1:7" x14ac:dyDescent="0.25">
      <c r="A1475">
        <v>50</v>
      </c>
      <c r="B1475">
        <v>0</v>
      </c>
      <c r="C1475">
        <v>0</v>
      </c>
      <c r="D1475">
        <v>1</v>
      </c>
      <c r="E1475">
        <v>63.823900000000002</v>
      </c>
      <c r="F1475">
        <v>1</v>
      </c>
      <c r="G1475">
        <v>20.994603389907098</v>
      </c>
    </row>
    <row r="1476" spans="1:7" x14ac:dyDescent="0.25">
      <c r="A1476">
        <v>100</v>
      </c>
      <c r="B1476">
        <v>0</v>
      </c>
      <c r="C1476">
        <v>0</v>
      </c>
      <c r="D1476">
        <v>1</v>
      </c>
      <c r="E1476">
        <v>63.823900000000002</v>
      </c>
      <c r="F1476">
        <v>1</v>
      </c>
      <c r="G1476">
        <v>25.579467035381999</v>
      </c>
    </row>
    <row r="1477" spans="1:7" x14ac:dyDescent="0.25">
      <c r="A1477">
        <v>12.5</v>
      </c>
      <c r="B1477">
        <v>500</v>
      </c>
      <c r="C1477">
        <v>0</v>
      </c>
      <c r="D1477">
        <v>1</v>
      </c>
      <c r="E1477">
        <v>63.823900000000002</v>
      </c>
      <c r="F1477">
        <v>1</v>
      </c>
      <c r="G1477">
        <v>11.750556049875801</v>
      </c>
    </row>
    <row r="1478" spans="1:7" x14ac:dyDescent="0.25">
      <c r="A1478">
        <v>25</v>
      </c>
      <c r="B1478">
        <v>500</v>
      </c>
      <c r="C1478">
        <v>0</v>
      </c>
      <c r="D1478">
        <v>1</v>
      </c>
      <c r="E1478">
        <v>63.823900000000002</v>
      </c>
      <c r="F1478">
        <v>1</v>
      </c>
      <c r="G1478">
        <v>19.081763099457</v>
      </c>
    </row>
    <row r="1479" spans="1:7" x14ac:dyDescent="0.25">
      <c r="A1479">
        <v>50</v>
      </c>
      <c r="B1479">
        <v>500</v>
      </c>
      <c r="C1479">
        <v>0</v>
      </c>
      <c r="D1479">
        <v>1</v>
      </c>
      <c r="E1479">
        <v>63.823900000000002</v>
      </c>
      <c r="F1479">
        <v>1</v>
      </c>
      <c r="G1479">
        <v>26.4510370891214</v>
      </c>
    </row>
    <row r="1480" spans="1:7" x14ac:dyDescent="0.25">
      <c r="A1480">
        <v>100</v>
      </c>
      <c r="B1480">
        <v>500</v>
      </c>
      <c r="C1480">
        <v>0</v>
      </c>
      <c r="D1480">
        <v>1</v>
      </c>
      <c r="E1480">
        <v>63.823900000000002</v>
      </c>
      <c r="F1480">
        <v>1</v>
      </c>
      <c r="G1480">
        <v>32.474150914955899</v>
      </c>
    </row>
    <row r="1481" spans="1:7" x14ac:dyDescent="0.25">
      <c r="A1481">
        <v>12.5</v>
      </c>
      <c r="B1481">
        <v>1000</v>
      </c>
      <c r="C1481">
        <v>0</v>
      </c>
      <c r="D1481">
        <v>1</v>
      </c>
      <c r="E1481">
        <v>63.823900000000002</v>
      </c>
      <c r="F1481">
        <v>1</v>
      </c>
      <c r="G1481">
        <v>11.701488521697099</v>
      </c>
    </row>
    <row r="1482" spans="1:7" x14ac:dyDescent="0.25">
      <c r="A1482">
        <v>25</v>
      </c>
      <c r="B1482">
        <v>1000</v>
      </c>
      <c r="C1482">
        <v>0</v>
      </c>
      <c r="D1482">
        <v>1</v>
      </c>
      <c r="E1482">
        <v>63.823900000000002</v>
      </c>
      <c r="F1482">
        <v>1</v>
      </c>
      <c r="G1482">
        <v>19.995053357497099</v>
      </c>
    </row>
    <row r="1483" spans="1:7" x14ac:dyDescent="0.25">
      <c r="A1483">
        <v>50</v>
      </c>
      <c r="B1483">
        <v>1000</v>
      </c>
      <c r="C1483">
        <v>0</v>
      </c>
      <c r="D1483">
        <v>1</v>
      </c>
      <c r="E1483">
        <v>63.823900000000002</v>
      </c>
      <c r="F1483">
        <v>1</v>
      </c>
      <c r="G1483">
        <v>28.4473887146167</v>
      </c>
    </row>
    <row r="1484" spans="1:7" x14ac:dyDescent="0.25">
      <c r="A1484">
        <v>100</v>
      </c>
      <c r="B1484">
        <v>1000</v>
      </c>
      <c r="C1484">
        <v>0</v>
      </c>
      <c r="D1484">
        <v>1</v>
      </c>
      <c r="E1484">
        <v>63.823900000000002</v>
      </c>
      <c r="F1484">
        <v>1</v>
      </c>
      <c r="G1484">
        <v>34.954661563601697</v>
      </c>
    </row>
    <row r="1485" spans="1:7" x14ac:dyDescent="0.25">
      <c r="A1485">
        <v>12.5</v>
      </c>
      <c r="B1485">
        <v>2000</v>
      </c>
      <c r="C1485">
        <v>0</v>
      </c>
      <c r="D1485">
        <v>1</v>
      </c>
      <c r="E1485">
        <v>63.823900000000002</v>
      </c>
      <c r="F1485">
        <v>1</v>
      </c>
      <c r="G1485">
        <v>11.771303895120299</v>
      </c>
    </row>
    <row r="1486" spans="1:7" x14ac:dyDescent="0.25">
      <c r="A1486">
        <v>25</v>
      </c>
      <c r="B1486">
        <v>2000</v>
      </c>
      <c r="C1486">
        <v>0</v>
      </c>
      <c r="D1486">
        <v>1</v>
      </c>
      <c r="E1486">
        <v>63.823900000000002</v>
      </c>
      <c r="F1486">
        <v>1</v>
      </c>
      <c r="G1486">
        <v>20.8093588761352</v>
      </c>
    </row>
    <row r="1487" spans="1:7" x14ac:dyDescent="0.25">
      <c r="A1487">
        <v>50</v>
      </c>
      <c r="B1487">
        <v>2000</v>
      </c>
      <c r="C1487">
        <v>0</v>
      </c>
      <c r="D1487">
        <v>1</v>
      </c>
      <c r="E1487">
        <v>63.823900000000002</v>
      </c>
      <c r="F1487">
        <v>1</v>
      </c>
      <c r="G1487">
        <v>30.193518574533201</v>
      </c>
    </row>
    <row r="1488" spans="1:7" x14ac:dyDescent="0.25">
      <c r="A1488">
        <v>100</v>
      </c>
      <c r="B1488">
        <v>2000</v>
      </c>
      <c r="C1488">
        <v>0</v>
      </c>
      <c r="D1488">
        <v>1</v>
      </c>
      <c r="E1488">
        <v>63.823900000000002</v>
      </c>
      <c r="F1488">
        <v>1</v>
      </c>
      <c r="G1488">
        <v>37.289760535528899</v>
      </c>
    </row>
    <row r="1489" spans="1:7" x14ac:dyDescent="0.25">
      <c r="A1489">
        <v>12.5</v>
      </c>
      <c r="B1489">
        <v>0</v>
      </c>
      <c r="C1489">
        <v>2000</v>
      </c>
      <c r="D1489">
        <v>1</v>
      </c>
      <c r="E1489">
        <v>63.823900000000002</v>
      </c>
      <c r="F1489">
        <v>1</v>
      </c>
      <c r="G1489">
        <v>17.134943104263201</v>
      </c>
    </row>
    <row r="1490" spans="1:7" x14ac:dyDescent="0.25">
      <c r="A1490">
        <v>25</v>
      </c>
      <c r="B1490">
        <v>0</v>
      </c>
      <c r="C1490">
        <v>2000</v>
      </c>
      <c r="D1490">
        <v>1</v>
      </c>
      <c r="E1490">
        <v>63.823900000000002</v>
      </c>
      <c r="F1490">
        <v>1</v>
      </c>
      <c r="G1490">
        <v>23.391630860045399</v>
      </c>
    </row>
    <row r="1491" spans="1:7" x14ac:dyDescent="0.25">
      <c r="A1491">
        <v>50</v>
      </c>
      <c r="B1491">
        <v>0</v>
      </c>
      <c r="C1491">
        <v>2000</v>
      </c>
      <c r="D1491">
        <v>1</v>
      </c>
      <c r="E1491">
        <v>63.823900000000002</v>
      </c>
      <c r="F1491">
        <v>1</v>
      </c>
      <c r="G1491">
        <v>29.167800357167302</v>
      </c>
    </row>
    <row r="1492" spans="1:7" x14ac:dyDescent="0.25">
      <c r="A1492">
        <v>100</v>
      </c>
      <c r="B1492">
        <v>0</v>
      </c>
      <c r="C1492">
        <v>2000</v>
      </c>
      <c r="D1492">
        <v>1</v>
      </c>
      <c r="E1492">
        <v>63.823900000000002</v>
      </c>
      <c r="F1492">
        <v>1</v>
      </c>
      <c r="G1492">
        <v>34.546428140013703</v>
      </c>
    </row>
    <row r="1493" spans="1:7" x14ac:dyDescent="0.25">
      <c r="A1493">
        <v>12.5</v>
      </c>
      <c r="B1493">
        <v>500</v>
      </c>
      <c r="C1493">
        <v>2000</v>
      </c>
      <c r="D1493">
        <v>1</v>
      </c>
      <c r="E1493">
        <v>63.823900000000002</v>
      </c>
      <c r="F1493">
        <v>1</v>
      </c>
      <c r="G1493">
        <v>19.090839191437599</v>
      </c>
    </row>
    <row r="1494" spans="1:7" x14ac:dyDescent="0.25">
      <c r="A1494">
        <v>25</v>
      </c>
      <c r="B1494">
        <v>500</v>
      </c>
      <c r="C1494">
        <v>2000</v>
      </c>
      <c r="D1494">
        <v>1</v>
      </c>
      <c r="E1494">
        <v>63.823900000000002</v>
      </c>
      <c r="F1494">
        <v>1</v>
      </c>
      <c r="G1494">
        <v>28.082755420069802</v>
      </c>
    </row>
    <row r="1495" spans="1:7" x14ac:dyDescent="0.25">
      <c r="A1495">
        <v>50</v>
      </c>
      <c r="B1495">
        <v>500</v>
      </c>
      <c r="C1495">
        <v>2000</v>
      </c>
      <c r="D1495">
        <v>1</v>
      </c>
      <c r="E1495">
        <v>63.823900000000002</v>
      </c>
      <c r="F1495">
        <v>1</v>
      </c>
      <c r="G1495">
        <v>35.304063188800001</v>
      </c>
    </row>
    <row r="1496" spans="1:7" x14ac:dyDescent="0.25">
      <c r="A1496">
        <v>100</v>
      </c>
      <c r="B1496">
        <v>500</v>
      </c>
      <c r="C1496">
        <v>2000</v>
      </c>
      <c r="D1496">
        <v>1</v>
      </c>
      <c r="E1496">
        <v>63.823900000000002</v>
      </c>
      <c r="F1496">
        <v>1</v>
      </c>
      <c r="G1496">
        <v>41.5446808882566</v>
      </c>
    </row>
    <row r="1497" spans="1:7" x14ac:dyDescent="0.25">
      <c r="A1497">
        <v>12.5</v>
      </c>
      <c r="B1497">
        <v>1000</v>
      </c>
      <c r="C1497">
        <v>2000</v>
      </c>
      <c r="D1497">
        <v>1</v>
      </c>
      <c r="E1497">
        <v>63.823900000000002</v>
      </c>
      <c r="F1497">
        <v>1</v>
      </c>
      <c r="G1497">
        <v>19.370094914953</v>
      </c>
    </row>
    <row r="1498" spans="1:7" x14ac:dyDescent="0.25">
      <c r="A1498">
        <v>25</v>
      </c>
      <c r="B1498">
        <v>1000</v>
      </c>
      <c r="C1498">
        <v>2000</v>
      </c>
      <c r="D1498">
        <v>1</v>
      </c>
      <c r="E1498">
        <v>63.823900000000002</v>
      </c>
      <c r="F1498">
        <v>1</v>
      </c>
      <c r="G1498">
        <v>29.369790828166298</v>
      </c>
    </row>
    <row r="1499" spans="1:7" x14ac:dyDescent="0.25">
      <c r="A1499">
        <v>50</v>
      </c>
      <c r="B1499">
        <v>1000</v>
      </c>
      <c r="C1499">
        <v>2000</v>
      </c>
      <c r="D1499">
        <v>1</v>
      </c>
      <c r="E1499">
        <v>63.823900000000002</v>
      </c>
      <c r="F1499">
        <v>1</v>
      </c>
      <c r="G1499">
        <v>37.26791392909</v>
      </c>
    </row>
    <row r="1500" spans="1:7" x14ac:dyDescent="0.25">
      <c r="A1500">
        <v>100</v>
      </c>
      <c r="B1500">
        <v>1000</v>
      </c>
      <c r="C1500">
        <v>2000</v>
      </c>
      <c r="D1500">
        <v>1</v>
      </c>
      <c r="E1500">
        <v>63.823900000000002</v>
      </c>
      <c r="F1500">
        <v>1</v>
      </c>
      <c r="G1500">
        <v>44.086962060760101</v>
      </c>
    </row>
    <row r="1501" spans="1:7" x14ac:dyDescent="0.25">
      <c r="A1501">
        <v>12.5</v>
      </c>
      <c r="B1501">
        <v>2000</v>
      </c>
      <c r="C1501">
        <v>2000</v>
      </c>
      <c r="D1501">
        <v>1</v>
      </c>
      <c r="E1501">
        <v>63.823900000000002</v>
      </c>
      <c r="F1501">
        <v>1</v>
      </c>
      <c r="G1501">
        <v>19.478264708159401</v>
      </c>
    </row>
    <row r="1502" spans="1:7" x14ac:dyDescent="0.25">
      <c r="A1502">
        <v>25</v>
      </c>
      <c r="B1502">
        <v>2000</v>
      </c>
      <c r="C1502">
        <v>2000</v>
      </c>
      <c r="D1502">
        <v>1</v>
      </c>
      <c r="E1502">
        <v>63.823900000000002</v>
      </c>
      <c r="F1502">
        <v>1</v>
      </c>
      <c r="G1502">
        <v>30.4055321082303</v>
      </c>
    </row>
    <row r="1503" spans="1:7" x14ac:dyDescent="0.25">
      <c r="A1503">
        <v>50</v>
      </c>
      <c r="B1503">
        <v>2000</v>
      </c>
      <c r="C1503">
        <v>2000</v>
      </c>
      <c r="D1503">
        <v>1</v>
      </c>
      <c r="E1503">
        <v>63.823900000000002</v>
      </c>
      <c r="F1503">
        <v>1</v>
      </c>
      <c r="G1503">
        <v>39.066622583957901</v>
      </c>
    </row>
    <row r="1504" spans="1:7" x14ac:dyDescent="0.25">
      <c r="A1504">
        <v>100</v>
      </c>
      <c r="B1504">
        <v>2000</v>
      </c>
      <c r="C1504">
        <v>2000</v>
      </c>
      <c r="D1504">
        <v>1</v>
      </c>
      <c r="E1504">
        <v>63.823900000000002</v>
      </c>
      <c r="F1504">
        <v>1</v>
      </c>
      <c r="G1504">
        <v>46.693152058957601</v>
      </c>
    </row>
    <row r="1505" spans="1:7" x14ac:dyDescent="0.25">
      <c r="A1505">
        <v>12.5</v>
      </c>
      <c r="B1505">
        <v>0</v>
      </c>
      <c r="C1505">
        <v>4000</v>
      </c>
      <c r="D1505">
        <v>1</v>
      </c>
      <c r="E1505">
        <v>63.823900000000002</v>
      </c>
      <c r="F1505">
        <v>1</v>
      </c>
      <c r="G1505">
        <v>19.243264980488</v>
      </c>
    </row>
    <row r="1506" spans="1:7" x14ac:dyDescent="0.25">
      <c r="A1506">
        <v>25</v>
      </c>
      <c r="B1506">
        <v>0</v>
      </c>
      <c r="C1506">
        <v>4000</v>
      </c>
      <c r="D1506">
        <v>1</v>
      </c>
      <c r="E1506">
        <v>63.823900000000002</v>
      </c>
      <c r="F1506">
        <v>1</v>
      </c>
      <c r="G1506">
        <v>28.104424158538698</v>
      </c>
    </row>
    <row r="1507" spans="1:7" x14ac:dyDescent="0.25">
      <c r="A1507">
        <v>50</v>
      </c>
      <c r="B1507">
        <v>0</v>
      </c>
      <c r="C1507">
        <v>4000</v>
      </c>
      <c r="D1507">
        <v>1</v>
      </c>
      <c r="E1507">
        <v>63.823900000000002</v>
      </c>
      <c r="F1507">
        <v>1</v>
      </c>
      <c r="G1507">
        <v>35.439258654650899</v>
      </c>
    </row>
    <row r="1508" spans="1:7" x14ac:dyDescent="0.25">
      <c r="A1508">
        <v>100</v>
      </c>
      <c r="B1508">
        <v>0</v>
      </c>
      <c r="C1508">
        <v>4000</v>
      </c>
      <c r="D1508">
        <v>1</v>
      </c>
      <c r="E1508">
        <v>63.823900000000002</v>
      </c>
      <c r="F1508">
        <v>1</v>
      </c>
      <c r="G1508">
        <v>41.856272514223299</v>
      </c>
    </row>
    <row r="1509" spans="1:7" x14ac:dyDescent="0.25">
      <c r="A1509">
        <v>12.5</v>
      </c>
      <c r="B1509">
        <v>500</v>
      </c>
      <c r="C1509">
        <v>4000</v>
      </c>
      <c r="D1509">
        <v>1</v>
      </c>
      <c r="E1509">
        <v>63.823900000000002</v>
      </c>
      <c r="F1509">
        <v>1</v>
      </c>
      <c r="G1509">
        <v>19.936215329248501</v>
      </c>
    </row>
    <row r="1510" spans="1:7" x14ac:dyDescent="0.25">
      <c r="A1510">
        <v>25</v>
      </c>
      <c r="B1510">
        <v>500</v>
      </c>
      <c r="C1510">
        <v>4000</v>
      </c>
      <c r="D1510">
        <v>1</v>
      </c>
      <c r="E1510">
        <v>63.823900000000002</v>
      </c>
      <c r="F1510">
        <v>1</v>
      </c>
      <c r="G1510">
        <v>31.312451079051801</v>
      </c>
    </row>
    <row r="1511" spans="1:7" x14ac:dyDescent="0.25">
      <c r="A1511">
        <v>50</v>
      </c>
      <c r="B1511">
        <v>500</v>
      </c>
      <c r="C1511">
        <v>4000</v>
      </c>
      <c r="D1511">
        <v>1</v>
      </c>
      <c r="E1511">
        <v>63.823900000000002</v>
      </c>
      <c r="F1511">
        <v>1</v>
      </c>
      <c r="G1511">
        <v>39.988516861725799</v>
      </c>
    </row>
    <row r="1512" spans="1:7" x14ac:dyDescent="0.25">
      <c r="A1512">
        <v>100</v>
      </c>
      <c r="B1512">
        <v>500</v>
      </c>
      <c r="C1512">
        <v>4000</v>
      </c>
      <c r="D1512">
        <v>1</v>
      </c>
      <c r="E1512">
        <v>63.823900000000002</v>
      </c>
      <c r="F1512">
        <v>1</v>
      </c>
      <c r="G1512">
        <v>47.392447217244097</v>
      </c>
    </row>
    <row r="1513" spans="1:7" x14ac:dyDescent="0.25">
      <c r="A1513">
        <v>12.5</v>
      </c>
      <c r="B1513">
        <v>1000</v>
      </c>
      <c r="C1513">
        <v>4000</v>
      </c>
      <c r="D1513">
        <v>1</v>
      </c>
      <c r="E1513">
        <v>63.823900000000002</v>
      </c>
      <c r="F1513">
        <v>1</v>
      </c>
      <c r="G1513">
        <v>19.953634532004099</v>
      </c>
    </row>
    <row r="1514" spans="1:7" x14ac:dyDescent="0.25">
      <c r="A1514">
        <v>25</v>
      </c>
      <c r="B1514">
        <v>1000</v>
      </c>
      <c r="C1514">
        <v>4000</v>
      </c>
      <c r="D1514">
        <v>1</v>
      </c>
      <c r="E1514">
        <v>63.823900000000002</v>
      </c>
      <c r="F1514">
        <v>1</v>
      </c>
      <c r="G1514">
        <v>32.203815914761897</v>
      </c>
    </row>
    <row r="1515" spans="1:7" x14ac:dyDescent="0.25">
      <c r="A1515">
        <v>50</v>
      </c>
      <c r="B1515">
        <v>1000</v>
      </c>
      <c r="C1515">
        <v>4000</v>
      </c>
      <c r="D1515">
        <v>1</v>
      </c>
      <c r="E1515">
        <v>63.823900000000002</v>
      </c>
      <c r="F1515">
        <v>1</v>
      </c>
      <c r="G1515">
        <v>41.666107345946202</v>
      </c>
    </row>
    <row r="1516" spans="1:7" x14ac:dyDescent="0.25">
      <c r="A1516">
        <v>100</v>
      </c>
      <c r="B1516">
        <v>1000</v>
      </c>
      <c r="C1516">
        <v>4000</v>
      </c>
      <c r="D1516">
        <v>1</v>
      </c>
      <c r="E1516">
        <v>63.823900000000002</v>
      </c>
      <c r="F1516">
        <v>1</v>
      </c>
      <c r="G1516">
        <v>49.568486990125599</v>
      </c>
    </row>
    <row r="1517" spans="1:7" x14ac:dyDescent="0.25">
      <c r="A1517">
        <v>12.5</v>
      </c>
      <c r="B1517">
        <v>2000</v>
      </c>
      <c r="C1517">
        <v>4000</v>
      </c>
      <c r="D1517">
        <v>1</v>
      </c>
      <c r="E1517">
        <v>63.823900000000002</v>
      </c>
      <c r="F1517">
        <v>1</v>
      </c>
      <c r="G1517">
        <v>19.914831705172102</v>
      </c>
    </row>
    <row r="1518" spans="1:7" x14ac:dyDescent="0.25">
      <c r="A1518">
        <v>25</v>
      </c>
      <c r="B1518">
        <v>2000</v>
      </c>
      <c r="C1518">
        <v>4000</v>
      </c>
      <c r="D1518">
        <v>1</v>
      </c>
      <c r="E1518">
        <v>63.823900000000002</v>
      </c>
      <c r="F1518">
        <v>1</v>
      </c>
      <c r="G1518">
        <v>32.923202504176501</v>
      </c>
    </row>
    <row r="1519" spans="1:7" x14ac:dyDescent="0.25">
      <c r="A1519">
        <v>50</v>
      </c>
      <c r="B1519">
        <v>2000</v>
      </c>
      <c r="C1519">
        <v>4000</v>
      </c>
      <c r="D1519">
        <v>1</v>
      </c>
      <c r="E1519">
        <v>63.823900000000002</v>
      </c>
      <c r="F1519">
        <v>1</v>
      </c>
      <c r="G1519">
        <v>43.252648107966301</v>
      </c>
    </row>
    <row r="1520" spans="1:7" x14ac:dyDescent="0.25">
      <c r="A1520">
        <v>100</v>
      </c>
      <c r="B1520">
        <v>2000</v>
      </c>
      <c r="C1520">
        <v>4000</v>
      </c>
      <c r="D1520">
        <v>1</v>
      </c>
      <c r="E1520">
        <v>63.823900000000002</v>
      </c>
      <c r="F1520">
        <v>1</v>
      </c>
      <c r="G1520">
        <v>51.817395265907798</v>
      </c>
    </row>
    <row r="1521" spans="1:7" x14ac:dyDescent="0.25">
      <c r="A1521">
        <v>12.5</v>
      </c>
      <c r="B1521">
        <v>0</v>
      </c>
      <c r="C1521">
        <v>8000</v>
      </c>
      <c r="D1521">
        <v>1</v>
      </c>
      <c r="E1521">
        <v>63.823900000000002</v>
      </c>
      <c r="F1521">
        <v>1</v>
      </c>
      <c r="G1521">
        <v>20.446647736228599</v>
      </c>
    </row>
    <row r="1522" spans="1:7" x14ac:dyDescent="0.25">
      <c r="A1522">
        <v>25</v>
      </c>
      <c r="B1522">
        <v>0</v>
      </c>
      <c r="C1522">
        <v>8000</v>
      </c>
      <c r="D1522">
        <v>1</v>
      </c>
      <c r="E1522">
        <v>63.823900000000002</v>
      </c>
      <c r="F1522">
        <v>1</v>
      </c>
      <c r="G1522">
        <v>34.277539374224901</v>
      </c>
    </row>
    <row r="1523" spans="1:7" x14ac:dyDescent="0.25">
      <c r="A1523">
        <v>50</v>
      </c>
      <c r="B1523">
        <v>0</v>
      </c>
      <c r="C1523">
        <v>8000</v>
      </c>
      <c r="D1523">
        <v>1</v>
      </c>
      <c r="E1523">
        <v>63.823900000000002</v>
      </c>
      <c r="F1523">
        <v>1</v>
      </c>
      <c r="G1523">
        <v>44.938060108452802</v>
      </c>
    </row>
    <row r="1524" spans="1:7" x14ac:dyDescent="0.25">
      <c r="A1524">
        <v>100</v>
      </c>
      <c r="B1524">
        <v>0</v>
      </c>
      <c r="C1524">
        <v>8000</v>
      </c>
      <c r="D1524">
        <v>1</v>
      </c>
      <c r="E1524">
        <v>63.823900000000002</v>
      </c>
      <c r="F1524">
        <v>1</v>
      </c>
      <c r="G1524">
        <v>53.038649708519301</v>
      </c>
    </row>
    <row r="1525" spans="1:7" x14ac:dyDescent="0.25">
      <c r="A1525">
        <v>12.5</v>
      </c>
      <c r="B1525">
        <v>500</v>
      </c>
      <c r="C1525">
        <v>8000</v>
      </c>
      <c r="D1525">
        <v>1</v>
      </c>
      <c r="E1525">
        <v>63.823900000000002</v>
      </c>
      <c r="F1525">
        <v>1</v>
      </c>
      <c r="G1525">
        <v>20.2324214848121</v>
      </c>
    </row>
    <row r="1526" spans="1:7" x14ac:dyDescent="0.25">
      <c r="A1526">
        <v>25</v>
      </c>
      <c r="B1526">
        <v>500</v>
      </c>
      <c r="C1526">
        <v>8000</v>
      </c>
      <c r="D1526">
        <v>1</v>
      </c>
      <c r="E1526">
        <v>63.823900000000002</v>
      </c>
      <c r="F1526">
        <v>1</v>
      </c>
      <c r="G1526">
        <v>35.385597830379197</v>
      </c>
    </row>
    <row r="1527" spans="1:7" x14ac:dyDescent="0.25">
      <c r="A1527">
        <v>50</v>
      </c>
      <c r="B1527">
        <v>500</v>
      </c>
      <c r="C1527">
        <v>8000</v>
      </c>
      <c r="D1527">
        <v>1</v>
      </c>
      <c r="E1527">
        <v>63.823900000000002</v>
      </c>
      <c r="F1527">
        <v>1</v>
      </c>
      <c r="G1527">
        <v>47.273203263475402</v>
      </c>
    </row>
    <row r="1528" spans="1:7" x14ac:dyDescent="0.25">
      <c r="A1528">
        <v>100</v>
      </c>
      <c r="B1528">
        <v>500</v>
      </c>
      <c r="C1528">
        <v>8000</v>
      </c>
      <c r="D1528">
        <v>1</v>
      </c>
      <c r="E1528">
        <v>63.823900000000002</v>
      </c>
      <c r="F1528">
        <v>1</v>
      </c>
      <c r="G1528">
        <v>56.166114168689802</v>
      </c>
    </row>
    <row r="1529" spans="1:7" x14ac:dyDescent="0.25">
      <c r="A1529">
        <v>12.5</v>
      </c>
      <c r="B1529">
        <v>1000</v>
      </c>
      <c r="C1529">
        <v>8000</v>
      </c>
      <c r="D1529">
        <v>1</v>
      </c>
      <c r="E1529">
        <v>63.823900000000002</v>
      </c>
      <c r="F1529">
        <v>1</v>
      </c>
      <c r="G1529">
        <v>20.2109065353205</v>
      </c>
    </row>
    <row r="1530" spans="1:7" x14ac:dyDescent="0.25">
      <c r="A1530">
        <v>25</v>
      </c>
      <c r="B1530">
        <v>1000</v>
      </c>
      <c r="C1530">
        <v>8000</v>
      </c>
      <c r="D1530">
        <v>1</v>
      </c>
      <c r="E1530">
        <v>63.823900000000002</v>
      </c>
      <c r="F1530">
        <v>1</v>
      </c>
      <c r="G1530">
        <v>35.794766382110602</v>
      </c>
    </row>
    <row r="1531" spans="1:7" x14ac:dyDescent="0.25">
      <c r="A1531">
        <v>50</v>
      </c>
      <c r="B1531">
        <v>1000</v>
      </c>
      <c r="C1531">
        <v>8000</v>
      </c>
      <c r="D1531">
        <v>1</v>
      </c>
      <c r="E1531">
        <v>63.823900000000002</v>
      </c>
      <c r="F1531">
        <v>1</v>
      </c>
      <c r="G1531">
        <v>48.3381816743805</v>
      </c>
    </row>
    <row r="1532" spans="1:7" x14ac:dyDescent="0.25">
      <c r="A1532">
        <v>100</v>
      </c>
      <c r="B1532">
        <v>1000</v>
      </c>
      <c r="C1532">
        <v>8000</v>
      </c>
      <c r="D1532">
        <v>1</v>
      </c>
      <c r="E1532">
        <v>63.823900000000002</v>
      </c>
      <c r="F1532">
        <v>1</v>
      </c>
      <c r="G1532">
        <v>57.769069770446002</v>
      </c>
    </row>
    <row r="1533" spans="1:7" x14ac:dyDescent="0.25">
      <c r="A1533">
        <v>12.5</v>
      </c>
      <c r="B1533">
        <v>2000</v>
      </c>
      <c r="C1533">
        <v>8000</v>
      </c>
      <c r="D1533">
        <v>1</v>
      </c>
      <c r="E1533">
        <v>63.823900000000002</v>
      </c>
      <c r="F1533">
        <v>1</v>
      </c>
      <c r="G1533">
        <v>20.127799934637501</v>
      </c>
    </row>
    <row r="1534" spans="1:7" x14ac:dyDescent="0.25">
      <c r="A1534">
        <v>25</v>
      </c>
      <c r="B1534">
        <v>2000</v>
      </c>
      <c r="C1534">
        <v>8000</v>
      </c>
      <c r="D1534">
        <v>1</v>
      </c>
      <c r="E1534">
        <v>63.823900000000002</v>
      </c>
      <c r="F1534">
        <v>1</v>
      </c>
      <c r="G1534">
        <v>36.098206273383703</v>
      </c>
    </row>
    <row r="1535" spans="1:7" x14ac:dyDescent="0.25">
      <c r="A1535">
        <v>50</v>
      </c>
      <c r="B1535">
        <v>2000</v>
      </c>
      <c r="C1535">
        <v>8000</v>
      </c>
      <c r="D1535">
        <v>1</v>
      </c>
      <c r="E1535">
        <v>63.823900000000002</v>
      </c>
      <c r="F1535">
        <v>1</v>
      </c>
      <c r="G1535">
        <v>49.370705890060897</v>
      </c>
    </row>
    <row r="1536" spans="1:7" x14ac:dyDescent="0.25">
      <c r="A1536">
        <v>100</v>
      </c>
      <c r="B1536">
        <v>2000</v>
      </c>
      <c r="C1536">
        <v>8000</v>
      </c>
      <c r="D1536">
        <v>1</v>
      </c>
      <c r="E1536">
        <v>63.823900000000002</v>
      </c>
      <c r="F1536">
        <v>1</v>
      </c>
      <c r="G1536">
        <v>59.575224645897102</v>
      </c>
    </row>
    <row r="1537" spans="1:7" x14ac:dyDescent="0.25">
      <c r="A1537">
        <v>12.5</v>
      </c>
      <c r="B1537">
        <v>0</v>
      </c>
      <c r="C1537">
        <v>0</v>
      </c>
      <c r="D1537">
        <v>0</v>
      </c>
      <c r="E1537">
        <v>16.11</v>
      </c>
      <c r="F1537">
        <v>2</v>
      </c>
      <c r="G1537">
        <v>1.6800504532373799</v>
      </c>
    </row>
    <row r="1538" spans="1:7" x14ac:dyDescent="0.25">
      <c r="A1538">
        <v>25</v>
      </c>
      <c r="B1538">
        <v>0</v>
      </c>
      <c r="C1538">
        <v>0</v>
      </c>
      <c r="D1538">
        <v>0</v>
      </c>
      <c r="E1538">
        <v>16.11</v>
      </c>
      <c r="F1538">
        <v>2</v>
      </c>
      <c r="G1538">
        <v>2.5796027316880199</v>
      </c>
    </row>
    <row r="1539" spans="1:7" x14ac:dyDescent="0.25">
      <c r="A1539">
        <v>50</v>
      </c>
      <c r="B1539">
        <v>0</v>
      </c>
      <c r="C1539">
        <v>0</v>
      </c>
      <c r="D1539">
        <v>0</v>
      </c>
      <c r="E1539">
        <v>16.11</v>
      </c>
      <c r="F1539">
        <v>2</v>
      </c>
      <c r="G1539">
        <v>5.5940122473091298</v>
      </c>
    </row>
    <row r="1540" spans="1:7" x14ac:dyDescent="0.25">
      <c r="A1540">
        <v>100</v>
      </c>
      <c r="B1540">
        <v>0</v>
      </c>
      <c r="C1540">
        <v>0</v>
      </c>
      <c r="D1540">
        <v>0</v>
      </c>
      <c r="E1540">
        <v>16.11</v>
      </c>
      <c r="F1540">
        <v>2</v>
      </c>
      <c r="G1540">
        <v>11.1054913914077</v>
      </c>
    </row>
    <row r="1541" spans="1:7" x14ac:dyDescent="0.25">
      <c r="A1541">
        <v>12.5</v>
      </c>
      <c r="B1541">
        <v>500</v>
      </c>
      <c r="C1541">
        <v>0</v>
      </c>
      <c r="D1541">
        <v>0</v>
      </c>
      <c r="E1541">
        <v>16.11</v>
      </c>
      <c r="F1541">
        <v>2</v>
      </c>
      <c r="G1541">
        <v>1.8133098403941099</v>
      </c>
    </row>
    <row r="1542" spans="1:7" x14ac:dyDescent="0.25">
      <c r="A1542">
        <v>25</v>
      </c>
      <c r="B1542">
        <v>500</v>
      </c>
      <c r="C1542">
        <v>0</v>
      </c>
      <c r="D1542">
        <v>0</v>
      </c>
      <c r="E1542">
        <v>16.11</v>
      </c>
      <c r="F1542">
        <v>2</v>
      </c>
      <c r="G1542">
        <v>2.82545686691825</v>
      </c>
    </row>
    <row r="1543" spans="1:7" x14ac:dyDescent="0.25">
      <c r="A1543">
        <v>50</v>
      </c>
      <c r="B1543">
        <v>500</v>
      </c>
      <c r="C1543">
        <v>0</v>
      </c>
      <c r="D1543">
        <v>0</v>
      </c>
      <c r="E1543">
        <v>16.11</v>
      </c>
      <c r="F1543">
        <v>2</v>
      </c>
      <c r="G1543">
        <v>6.8304525344889599</v>
      </c>
    </row>
    <row r="1544" spans="1:7" x14ac:dyDescent="0.25">
      <c r="A1544">
        <v>100</v>
      </c>
      <c r="B1544">
        <v>500</v>
      </c>
      <c r="C1544">
        <v>0</v>
      </c>
      <c r="D1544">
        <v>0</v>
      </c>
      <c r="E1544">
        <v>16.11</v>
      </c>
      <c r="F1544">
        <v>2</v>
      </c>
      <c r="G1544">
        <v>25.4639100640862</v>
      </c>
    </row>
    <row r="1545" spans="1:7" x14ac:dyDescent="0.25">
      <c r="A1545">
        <v>12.5</v>
      </c>
      <c r="B1545">
        <v>1000</v>
      </c>
      <c r="C1545">
        <v>0</v>
      </c>
      <c r="D1545">
        <v>0</v>
      </c>
      <c r="E1545">
        <v>16.11</v>
      </c>
      <c r="F1545">
        <v>2</v>
      </c>
      <c r="G1545">
        <v>1.8133098403941099</v>
      </c>
    </row>
    <row r="1546" spans="1:7" x14ac:dyDescent="0.25">
      <c r="A1546">
        <v>25</v>
      </c>
      <c r="B1546">
        <v>1000</v>
      </c>
      <c r="C1546">
        <v>0</v>
      </c>
      <c r="D1546">
        <v>0</v>
      </c>
      <c r="E1546">
        <v>16.11</v>
      </c>
      <c r="F1546">
        <v>2</v>
      </c>
      <c r="G1546">
        <v>2.82545686691825</v>
      </c>
    </row>
    <row r="1547" spans="1:7" x14ac:dyDescent="0.25">
      <c r="A1547">
        <v>50</v>
      </c>
      <c r="B1547">
        <v>1000</v>
      </c>
      <c r="C1547">
        <v>0</v>
      </c>
      <c r="D1547">
        <v>0</v>
      </c>
      <c r="E1547">
        <v>16.11</v>
      </c>
      <c r="F1547">
        <v>2</v>
      </c>
      <c r="G1547">
        <v>7.3197562385758497</v>
      </c>
    </row>
    <row r="1548" spans="1:7" x14ac:dyDescent="0.25">
      <c r="A1548">
        <v>100</v>
      </c>
      <c r="B1548">
        <v>1000</v>
      </c>
      <c r="C1548">
        <v>0</v>
      </c>
      <c r="D1548">
        <v>0</v>
      </c>
      <c r="E1548">
        <v>16.11</v>
      </c>
      <c r="F1548">
        <v>2</v>
      </c>
      <c r="G1548">
        <v>30.393541736686799</v>
      </c>
    </row>
    <row r="1549" spans="1:7" x14ac:dyDescent="0.25">
      <c r="A1549">
        <v>12.5</v>
      </c>
      <c r="B1549">
        <v>2000</v>
      </c>
      <c r="C1549">
        <v>0</v>
      </c>
      <c r="D1549">
        <v>0</v>
      </c>
      <c r="E1549">
        <v>16.11</v>
      </c>
      <c r="F1549">
        <v>2</v>
      </c>
      <c r="G1549">
        <v>1.8133098403941099</v>
      </c>
    </row>
    <row r="1550" spans="1:7" x14ac:dyDescent="0.25">
      <c r="A1550">
        <v>25</v>
      </c>
      <c r="B1550">
        <v>2000</v>
      </c>
      <c r="C1550">
        <v>0</v>
      </c>
      <c r="D1550">
        <v>0</v>
      </c>
      <c r="E1550">
        <v>16.11</v>
      </c>
      <c r="F1550">
        <v>2</v>
      </c>
      <c r="G1550">
        <v>2.82545686691825</v>
      </c>
    </row>
    <row r="1551" spans="1:7" x14ac:dyDescent="0.25">
      <c r="A1551">
        <v>50</v>
      </c>
      <c r="B1551">
        <v>2000</v>
      </c>
      <c r="C1551">
        <v>0</v>
      </c>
      <c r="D1551">
        <v>0</v>
      </c>
      <c r="E1551">
        <v>16.11</v>
      </c>
      <c r="F1551">
        <v>2</v>
      </c>
      <c r="G1551">
        <v>8.0799154648510392</v>
      </c>
    </row>
    <row r="1552" spans="1:7" x14ac:dyDescent="0.25">
      <c r="A1552">
        <v>100</v>
      </c>
      <c r="B1552">
        <v>2000</v>
      </c>
      <c r="C1552">
        <v>0</v>
      </c>
      <c r="D1552">
        <v>0</v>
      </c>
      <c r="E1552">
        <v>16.11</v>
      </c>
      <c r="F1552">
        <v>2</v>
      </c>
      <c r="G1552">
        <v>36.0348564528921</v>
      </c>
    </row>
    <row r="1553" spans="1:7" x14ac:dyDescent="0.25">
      <c r="A1553">
        <v>12.5</v>
      </c>
      <c r="B1553">
        <v>0</v>
      </c>
      <c r="C1553">
        <v>2000</v>
      </c>
      <c r="D1553">
        <v>0</v>
      </c>
      <c r="E1553">
        <v>16.11</v>
      </c>
      <c r="F1553">
        <v>2</v>
      </c>
      <c r="G1553">
        <v>32.025706777328303</v>
      </c>
    </row>
    <row r="1554" spans="1:7" x14ac:dyDescent="0.25">
      <c r="A1554">
        <v>25</v>
      </c>
      <c r="B1554">
        <v>0</v>
      </c>
      <c r="C1554">
        <v>2000</v>
      </c>
      <c r="D1554">
        <v>0</v>
      </c>
      <c r="E1554">
        <v>16.11</v>
      </c>
      <c r="F1554">
        <v>2</v>
      </c>
      <c r="G1554">
        <v>38.0779954350282</v>
      </c>
    </row>
    <row r="1555" spans="1:7" x14ac:dyDescent="0.25">
      <c r="A1555">
        <v>50</v>
      </c>
      <c r="B1555">
        <v>0</v>
      </c>
      <c r="C1555">
        <v>2000</v>
      </c>
      <c r="D1555">
        <v>0</v>
      </c>
      <c r="E1555">
        <v>16.11</v>
      </c>
      <c r="F1555">
        <v>2</v>
      </c>
      <c r="G1555">
        <v>43.027653128786199</v>
      </c>
    </row>
    <row r="1556" spans="1:7" x14ac:dyDescent="0.25">
      <c r="A1556">
        <v>100</v>
      </c>
      <c r="B1556">
        <v>0</v>
      </c>
      <c r="C1556">
        <v>2000</v>
      </c>
      <c r="D1556">
        <v>0</v>
      </c>
      <c r="E1556">
        <v>16.11</v>
      </c>
      <c r="F1556">
        <v>2</v>
      </c>
      <c r="G1556">
        <v>47.325219853440601</v>
      </c>
    </row>
    <row r="1557" spans="1:7" x14ac:dyDescent="0.25">
      <c r="A1557">
        <v>12.5</v>
      </c>
      <c r="B1557">
        <v>500</v>
      </c>
      <c r="C1557">
        <v>2000</v>
      </c>
      <c r="D1557">
        <v>0</v>
      </c>
      <c r="E1557">
        <v>16.11</v>
      </c>
      <c r="F1557">
        <v>2</v>
      </c>
      <c r="G1557">
        <v>36.83162133962</v>
      </c>
    </row>
    <row r="1558" spans="1:7" x14ac:dyDescent="0.25">
      <c r="A1558">
        <v>25</v>
      </c>
      <c r="B1558">
        <v>500</v>
      </c>
      <c r="C1558">
        <v>2000</v>
      </c>
      <c r="D1558">
        <v>0</v>
      </c>
      <c r="E1558">
        <v>16.11</v>
      </c>
      <c r="F1558">
        <v>2</v>
      </c>
      <c r="G1558">
        <v>46.292735272531601</v>
      </c>
    </row>
    <row r="1559" spans="1:7" x14ac:dyDescent="0.25">
      <c r="A1559">
        <v>50</v>
      </c>
      <c r="B1559">
        <v>500</v>
      </c>
      <c r="C1559">
        <v>2000</v>
      </c>
      <c r="D1559">
        <v>0</v>
      </c>
      <c r="E1559">
        <v>16.11</v>
      </c>
      <c r="F1559">
        <v>2</v>
      </c>
      <c r="G1559">
        <v>55.4076465071673</v>
      </c>
    </row>
    <row r="1560" spans="1:7" x14ac:dyDescent="0.25">
      <c r="A1560">
        <v>100</v>
      </c>
      <c r="B1560">
        <v>500</v>
      </c>
      <c r="C1560">
        <v>2000</v>
      </c>
      <c r="D1560">
        <v>0</v>
      </c>
      <c r="E1560">
        <v>16.11</v>
      </c>
      <c r="F1560">
        <v>2</v>
      </c>
      <c r="G1560">
        <v>62.659148695781496</v>
      </c>
    </row>
    <row r="1561" spans="1:7" x14ac:dyDescent="0.25">
      <c r="A1561">
        <v>12.5</v>
      </c>
      <c r="B1561">
        <v>1000</v>
      </c>
      <c r="C1561">
        <v>2000</v>
      </c>
      <c r="D1561">
        <v>0</v>
      </c>
      <c r="E1561">
        <v>16.11</v>
      </c>
      <c r="F1561">
        <v>2</v>
      </c>
      <c r="G1561">
        <v>37.386920979301699</v>
      </c>
    </row>
    <row r="1562" spans="1:7" x14ac:dyDescent="0.25">
      <c r="A1562">
        <v>25</v>
      </c>
      <c r="B1562">
        <v>1000</v>
      </c>
      <c r="C1562">
        <v>2000</v>
      </c>
      <c r="D1562">
        <v>0</v>
      </c>
      <c r="E1562">
        <v>16.11</v>
      </c>
      <c r="F1562">
        <v>2</v>
      </c>
      <c r="G1562">
        <v>48.499464540145397</v>
      </c>
    </row>
    <row r="1563" spans="1:7" x14ac:dyDescent="0.25">
      <c r="A1563">
        <v>50</v>
      </c>
      <c r="B1563">
        <v>1000</v>
      </c>
      <c r="C1563">
        <v>2000</v>
      </c>
      <c r="D1563">
        <v>0</v>
      </c>
      <c r="E1563">
        <v>16.11</v>
      </c>
      <c r="F1563">
        <v>2</v>
      </c>
      <c r="G1563">
        <v>59.598418349960397</v>
      </c>
    </row>
    <row r="1564" spans="1:7" x14ac:dyDescent="0.25">
      <c r="A1564">
        <v>100</v>
      </c>
      <c r="B1564">
        <v>1000</v>
      </c>
      <c r="C1564">
        <v>2000</v>
      </c>
      <c r="D1564">
        <v>0</v>
      </c>
      <c r="E1564">
        <v>16.11</v>
      </c>
      <c r="F1564">
        <v>2</v>
      </c>
      <c r="G1564">
        <v>68.928891240026502</v>
      </c>
    </row>
    <row r="1565" spans="1:7" x14ac:dyDescent="0.25">
      <c r="A1565">
        <v>12.5</v>
      </c>
      <c r="B1565">
        <v>2000</v>
      </c>
      <c r="C1565">
        <v>2000</v>
      </c>
      <c r="D1565">
        <v>0</v>
      </c>
      <c r="E1565">
        <v>16.11</v>
      </c>
      <c r="F1565">
        <v>2</v>
      </c>
      <c r="G1565">
        <v>37.985421315843197</v>
      </c>
    </row>
    <row r="1566" spans="1:7" x14ac:dyDescent="0.25">
      <c r="A1566">
        <v>25</v>
      </c>
      <c r="B1566">
        <v>2000</v>
      </c>
      <c r="C1566">
        <v>2000</v>
      </c>
      <c r="D1566">
        <v>0</v>
      </c>
      <c r="E1566">
        <v>16.11</v>
      </c>
      <c r="F1566">
        <v>2</v>
      </c>
      <c r="G1566">
        <v>50.442841927450097</v>
      </c>
    </row>
    <row r="1567" spans="1:7" x14ac:dyDescent="0.25">
      <c r="A1567">
        <v>50</v>
      </c>
      <c r="B1567">
        <v>2000</v>
      </c>
      <c r="C1567">
        <v>2000</v>
      </c>
      <c r="D1567">
        <v>0</v>
      </c>
      <c r="E1567">
        <v>16.11</v>
      </c>
      <c r="F1567">
        <v>2</v>
      </c>
      <c r="G1567">
        <v>64.585185032614305</v>
      </c>
    </row>
    <row r="1568" spans="1:7" x14ac:dyDescent="0.25">
      <c r="A1568">
        <v>100</v>
      </c>
      <c r="B1568">
        <v>2000</v>
      </c>
      <c r="C1568">
        <v>2000</v>
      </c>
      <c r="D1568">
        <v>0</v>
      </c>
      <c r="E1568">
        <v>16.11</v>
      </c>
      <c r="F1568">
        <v>2</v>
      </c>
      <c r="G1568">
        <v>75.824370477711398</v>
      </c>
    </row>
    <row r="1569" spans="1:7" x14ac:dyDescent="0.25">
      <c r="A1569">
        <v>12.5</v>
      </c>
      <c r="B1569">
        <v>0</v>
      </c>
      <c r="C1569">
        <v>4000</v>
      </c>
      <c r="D1569">
        <v>0</v>
      </c>
      <c r="E1569">
        <v>16.11</v>
      </c>
      <c r="F1569">
        <v>2</v>
      </c>
      <c r="G1569">
        <v>35.908585646671597</v>
      </c>
    </row>
    <row r="1570" spans="1:7" x14ac:dyDescent="0.25">
      <c r="A1570">
        <v>25</v>
      </c>
      <c r="B1570">
        <v>0</v>
      </c>
      <c r="C1570">
        <v>4000</v>
      </c>
      <c r="D1570">
        <v>0</v>
      </c>
      <c r="E1570">
        <v>16.11</v>
      </c>
      <c r="F1570">
        <v>2</v>
      </c>
      <c r="G1570">
        <v>44.261469693118201</v>
      </c>
    </row>
    <row r="1571" spans="1:7" x14ac:dyDescent="0.25">
      <c r="A1571">
        <v>50</v>
      </c>
      <c r="B1571">
        <v>0</v>
      </c>
      <c r="C1571">
        <v>4000</v>
      </c>
      <c r="D1571">
        <v>0</v>
      </c>
      <c r="E1571">
        <v>16.11</v>
      </c>
      <c r="F1571">
        <v>2</v>
      </c>
      <c r="G1571">
        <v>51.963422281603798</v>
      </c>
    </row>
    <row r="1572" spans="1:7" x14ac:dyDescent="0.25">
      <c r="A1572">
        <v>100</v>
      </c>
      <c r="B1572">
        <v>0</v>
      </c>
      <c r="C1572">
        <v>4000</v>
      </c>
      <c r="D1572">
        <v>0</v>
      </c>
      <c r="E1572">
        <v>16.11</v>
      </c>
      <c r="F1572">
        <v>2</v>
      </c>
      <c r="G1572">
        <v>57.770755286547697</v>
      </c>
    </row>
    <row r="1573" spans="1:7" x14ac:dyDescent="0.25">
      <c r="A1573">
        <v>12.5</v>
      </c>
      <c r="B1573">
        <v>500</v>
      </c>
      <c r="C1573">
        <v>4000</v>
      </c>
      <c r="D1573">
        <v>0</v>
      </c>
      <c r="E1573">
        <v>16.11</v>
      </c>
      <c r="F1573">
        <v>2</v>
      </c>
      <c r="G1573">
        <v>37.543096789236102</v>
      </c>
    </row>
    <row r="1574" spans="1:7" x14ac:dyDescent="0.25">
      <c r="A1574">
        <v>25</v>
      </c>
      <c r="B1574">
        <v>500</v>
      </c>
      <c r="C1574">
        <v>4000</v>
      </c>
      <c r="D1574">
        <v>0</v>
      </c>
      <c r="E1574">
        <v>16.11</v>
      </c>
      <c r="F1574">
        <v>2</v>
      </c>
      <c r="G1574">
        <v>48.073956703428301</v>
      </c>
    </row>
    <row r="1575" spans="1:7" x14ac:dyDescent="0.25">
      <c r="A1575">
        <v>50</v>
      </c>
      <c r="B1575">
        <v>500</v>
      </c>
      <c r="C1575">
        <v>4000</v>
      </c>
      <c r="D1575">
        <v>0</v>
      </c>
      <c r="E1575">
        <v>16.11</v>
      </c>
      <c r="F1575">
        <v>2</v>
      </c>
      <c r="G1575">
        <v>58.169871435261797</v>
      </c>
    </row>
    <row r="1576" spans="1:7" x14ac:dyDescent="0.25">
      <c r="A1576">
        <v>100</v>
      </c>
      <c r="B1576">
        <v>500</v>
      </c>
      <c r="C1576">
        <v>4000</v>
      </c>
      <c r="D1576">
        <v>0</v>
      </c>
      <c r="E1576">
        <v>16.11</v>
      </c>
      <c r="F1576">
        <v>2</v>
      </c>
      <c r="G1576">
        <v>66.414305194345005</v>
      </c>
    </row>
    <row r="1577" spans="1:7" x14ac:dyDescent="0.25">
      <c r="A1577">
        <v>12.5</v>
      </c>
      <c r="B1577">
        <v>1000</v>
      </c>
      <c r="C1577">
        <v>4000</v>
      </c>
      <c r="D1577">
        <v>0</v>
      </c>
      <c r="E1577">
        <v>16.11</v>
      </c>
      <c r="F1577">
        <v>2</v>
      </c>
      <c r="G1577">
        <v>38.169149044220902</v>
      </c>
    </row>
    <row r="1578" spans="1:7" x14ac:dyDescent="0.25">
      <c r="A1578">
        <v>25</v>
      </c>
      <c r="B1578">
        <v>1000</v>
      </c>
      <c r="C1578">
        <v>4000</v>
      </c>
      <c r="D1578">
        <v>0</v>
      </c>
      <c r="E1578">
        <v>16.11</v>
      </c>
      <c r="F1578">
        <v>2</v>
      </c>
      <c r="G1578">
        <v>49.262671900559802</v>
      </c>
    </row>
    <row r="1579" spans="1:7" x14ac:dyDescent="0.25">
      <c r="A1579">
        <v>50</v>
      </c>
      <c r="B1579">
        <v>1000</v>
      </c>
      <c r="C1579">
        <v>4000</v>
      </c>
      <c r="D1579">
        <v>0</v>
      </c>
      <c r="E1579">
        <v>16.11</v>
      </c>
      <c r="F1579">
        <v>2</v>
      </c>
      <c r="G1579">
        <v>61.304129550776601</v>
      </c>
    </row>
    <row r="1580" spans="1:7" x14ac:dyDescent="0.25">
      <c r="A1580">
        <v>100</v>
      </c>
      <c r="B1580">
        <v>1000</v>
      </c>
      <c r="C1580">
        <v>4000</v>
      </c>
      <c r="D1580">
        <v>0</v>
      </c>
      <c r="E1580">
        <v>16.11</v>
      </c>
      <c r="F1580">
        <v>2</v>
      </c>
      <c r="G1580">
        <v>71.6256990759301</v>
      </c>
    </row>
    <row r="1581" spans="1:7" x14ac:dyDescent="0.25">
      <c r="A1581">
        <v>12.5</v>
      </c>
      <c r="B1581">
        <v>2000</v>
      </c>
      <c r="C1581">
        <v>4000</v>
      </c>
      <c r="D1581">
        <v>0</v>
      </c>
      <c r="E1581">
        <v>16.11</v>
      </c>
      <c r="F1581">
        <v>2</v>
      </c>
      <c r="G1581">
        <v>38.465553709128898</v>
      </c>
    </row>
    <row r="1582" spans="1:7" x14ac:dyDescent="0.25">
      <c r="A1582">
        <v>25</v>
      </c>
      <c r="B1582">
        <v>2000</v>
      </c>
      <c r="C1582">
        <v>4000</v>
      </c>
      <c r="D1582">
        <v>0</v>
      </c>
      <c r="E1582">
        <v>16.11</v>
      </c>
      <c r="F1582">
        <v>2</v>
      </c>
      <c r="G1582">
        <v>51.018722973319598</v>
      </c>
    </row>
    <row r="1583" spans="1:7" x14ac:dyDescent="0.25">
      <c r="A1583">
        <v>50</v>
      </c>
      <c r="B1583">
        <v>2000</v>
      </c>
      <c r="C1583">
        <v>4000</v>
      </c>
      <c r="D1583">
        <v>0</v>
      </c>
      <c r="E1583">
        <v>16.11</v>
      </c>
      <c r="F1583">
        <v>2</v>
      </c>
      <c r="G1583">
        <v>65.594050241023297</v>
      </c>
    </row>
    <row r="1584" spans="1:7" x14ac:dyDescent="0.25">
      <c r="A1584">
        <v>100</v>
      </c>
      <c r="B1584">
        <v>2000</v>
      </c>
      <c r="C1584">
        <v>4000</v>
      </c>
      <c r="D1584">
        <v>0</v>
      </c>
      <c r="E1584">
        <v>16.11</v>
      </c>
      <c r="F1584">
        <v>2</v>
      </c>
      <c r="G1584">
        <v>77.188215580221794</v>
      </c>
    </row>
    <row r="1585" spans="1:7" x14ac:dyDescent="0.25">
      <c r="A1585">
        <v>12.5</v>
      </c>
      <c r="B1585">
        <v>0</v>
      </c>
      <c r="C1585">
        <v>8000</v>
      </c>
      <c r="D1585">
        <v>0</v>
      </c>
      <c r="E1585">
        <v>16.11</v>
      </c>
      <c r="F1585">
        <v>2</v>
      </c>
      <c r="G1585">
        <v>38.113439041143799</v>
      </c>
    </row>
    <row r="1586" spans="1:7" x14ac:dyDescent="0.25">
      <c r="A1586">
        <v>25</v>
      </c>
      <c r="B1586">
        <v>0</v>
      </c>
      <c r="C1586">
        <v>8000</v>
      </c>
      <c r="D1586">
        <v>0</v>
      </c>
      <c r="E1586">
        <v>16.11</v>
      </c>
      <c r="F1586">
        <v>2</v>
      </c>
      <c r="G1586">
        <v>48.804309443507698</v>
      </c>
    </row>
    <row r="1587" spans="1:7" x14ac:dyDescent="0.25">
      <c r="A1587">
        <v>50</v>
      </c>
      <c r="B1587">
        <v>0</v>
      </c>
      <c r="C1587">
        <v>8000</v>
      </c>
      <c r="D1587">
        <v>0</v>
      </c>
      <c r="E1587">
        <v>16.11</v>
      </c>
      <c r="F1587">
        <v>2</v>
      </c>
      <c r="G1587">
        <v>58.998085728234997</v>
      </c>
    </row>
    <row r="1588" spans="1:7" x14ac:dyDescent="0.25">
      <c r="A1588">
        <v>100</v>
      </c>
      <c r="B1588">
        <v>0</v>
      </c>
      <c r="C1588">
        <v>8000</v>
      </c>
      <c r="D1588">
        <v>0</v>
      </c>
      <c r="E1588">
        <v>16.11</v>
      </c>
      <c r="F1588">
        <v>2</v>
      </c>
      <c r="G1588">
        <v>67.940868670435407</v>
      </c>
    </row>
    <row r="1589" spans="1:7" x14ac:dyDescent="0.25">
      <c r="A1589">
        <v>12.5</v>
      </c>
      <c r="B1589">
        <v>500</v>
      </c>
      <c r="C1589">
        <v>8000</v>
      </c>
      <c r="D1589">
        <v>0</v>
      </c>
      <c r="E1589">
        <v>16.11</v>
      </c>
      <c r="F1589">
        <v>2</v>
      </c>
      <c r="G1589">
        <v>38.470795346774899</v>
      </c>
    </row>
    <row r="1590" spans="1:7" x14ac:dyDescent="0.25">
      <c r="A1590">
        <v>25</v>
      </c>
      <c r="B1590">
        <v>500</v>
      </c>
      <c r="C1590">
        <v>8000</v>
      </c>
      <c r="D1590">
        <v>0</v>
      </c>
      <c r="E1590">
        <v>16.11</v>
      </c>
      <c r="F1590">
        <v>2</v>
      </c>
      <c r="G1590">
        <v>49.765399507829997</v>
      </c>
    </row>
    <row r="1591" spans="1:7" x14ac:dyDescent="0.25">
      <c r="A1591">
        <v>50</v>
      </c>
      <c r="B1591">
        <v>500</v>
      </c>
      <c r="C1591">
        <v>8000</v>
      </c>
      <c r="D1591">
        <v>0</v>
      </c>
      <c r="E1591">
        <v>16.11</v>
      </c>
      <c r="F1591">
        <v>2</v>
      </c>
      <c r="G1591">
        <v>62.3345581376146</v>
      </c>
    </row>
    <row r="1592" spans="1:7" x14ac:dyDescent="0.25">
      <c r="A1592">
        <v>100</v>
      </c>
      <c r="B1592">
        <v>500</v>
      </c>
      <c r="C1592">
        <v>8000</v>
      </c>
      <c r="D1592">
        <v>0</v>
      </c>
      <c r="E1592">
        <v>16.11</v>
      </c>
      <c r="F1592">
        <v>2</v>
      </c>
      <c r="G1592">
        <v>72.769736582868205</v>
      </c>
    </row>
    <row r="1593" spans="1:7" x14ac:dyDescent="0.25">
      <c r="A1593">
        <v>12.5</v>
      </c>
      <c r="B1593">
        <v>1000</v>
      </c>
      <c r="C1593">
        <v>8000</v>
      </c>
      <c r="D1593">
        <v>0</v>
      </c>
      <c r="E1593">
        <v>16.11</v>
      </c>
      <c r="F1593">
        <v>2</v>
      </c>
      <c r="G1593">
        <v>38.740740428390303</v>
      </c>
    </row>
    <row r="1594" spans="1:7" x14ac:dyDescent="0.25">
      <c r="A1594">
        <v>25</v>
      </c>
      <c r="B1594">
        <v>1000</v>
      </c>
      <c r="C1594">
        <v>8000</v>
      </c>
      <c r="D1594">
        <v>0</v>
      </c>
      <c r="E1594">
        <v>16.11</v>
      </c>
      <c r="F1594">
        <v>2</v>
      </c>
      <c r="G1594">
        <v>50.5215750440845</v>
      </c>
    </row>
    <row r="1595" spans="1:7" x14ac:dyDescent="0.25">
      <c r="A1595">
        <v>50</v>
      </c>
      <c r="B1595">
        <v>1000</v>
      </c>
      <c r="C1595">
        <v>8000</v>
      </c>
      <c r="D1595">
        <v>0</v>
      </c>
      <c r="E1595">
        <v>16.11</v>
      </c>
      <c r="F1595">
        <v>2</v>
      </c>
      <c r="G1595">
        <v>64.585597438490694</v>
      </c>
    </row>
    <row r="1596" spans="1:7" x14ac:dyDescent="0.25">
      <c r="A1596">
        <v>100</v>
      </c>
      <c r="B1596">
        <v>1000</v>
      </c>
      <c r="C1596">
        <v>8000</v>
      </c>
      <c r="D1596">
        <v>0</v>
      </c>
      <c r="E1596">
        <v>16.11</v>
      </c>
      <c r="F1596">
        <v>2</v>
      </c>
      <c r="G1596">
        <v>75.643461384574195</v>
      </c>
    </row>
    <row r="1597" spans="1:7" x14ac:dyDescent="0.25">
      <c r="A1597">
        <v>12.5</v>
      </c>
      <c r="B1597">
        <v>2000</v>
      </c>
      <c r="C1597">
        <v>8000</v>
      </c>
      <c r="D1597">
        <v>0</v>
      </c>
      <c r="E1597">
        <v>16.11</v>
      </c>
      <c r="F1597">
        <v>2</v>
      </c>
      <c r="G1597">
        <v>38.8121125214345</v>
      </c>
    </row>
    <row r="1598" spans="1:7" x14ac:dyDescent="0.25">
      <c r="A1598">
        <v>25</v>
      </c>
      <c r="B1598">
        <v>2000</v>
      </c>
      <c r="C1598">
        <v>8000</v>
      </c>
      <c r="D1598">
        <v>0</v>
      </c>
      <c r="E1598">
        <v>16.11</v>
      </c>
      <c r="F1598">
        <v>2</v>
      </c>
      <c r="G1598">
        <v>51.663413331956697</v>
      </c>
    </row>
    <row r="1599" spans="1:7" x14ac:dyDescent="0.25">
      <c r="A1599">
        <v>50</v>
      </c>
      <c r="B1599">
        <v>2000</v>
      </c>
      <c r="C1599">
        <v>8000</v>
      </c>
      <c r="D1599">
        <v>0</v>
      </c>
      <c r="E1599">
        <v>16.11</v>
      </c>
      <c r="F1599">
        <v>2</v>
      </c>
      <c r="G1599">
        <v>67.477057155434196</v>
      </c>
    </row>
    <row r="1600" spans="1:7" x14ac:dyDescent="0.25">
      <c r="A1600">
        <v>100</v>
      </c>
      <c r="B1600">
        <v>2000</v>
      </c>
      <c r="C1600">
        <v>8000</v>
      </c>
      <c r="D1600">
        <v>0</v>
      </c>
      <c r="E1600">
        <v>16.11</v>
      </c>
      <c r="F1600">
        <v>2</v>
      </c>
      <c r="G1600">
        <v>79.301263493829097</v>
      </c>
    </row>
    <row r="1601" spans="1:7" x14ac:dyDescent="0.25">
      <c r="A1601">
        <v>12.5</v>
      </c>
      <c r="B1601">
        <v>0</v>
      </c>
      <c r="C1601">
        <v>0</v>
      </c>
      <c r="D1601">
        <v>0.25</v>
      </c>
      <c r="E1601">
        <v>16.11</v>
      </c>
      <c r="F1601">
        <v>2</v>
      </c>
      <c r="G1601">
        <v>12.1615846667151</v>
      </c>
    </row>
    <row r="1602" spans="1:7" x14ac:dyDescent="0.25">
      <c r="A1602">
        <v>25</v>
      </c>
      <c r="B1602">
        <v>0</v>
      </c>
      <c r="C1602">
        <v>0</v>
      </c>
      <c r="D1602">
        <v>0.25</v>
      </c>
      <c r="E1602">
        <v>16.11</v>
      </c>
      <c r="F1602">
        <v>2</v>
      </c>
      <c r="G1602">
        <v>14.5066702841298</v>
      </c>
    </row>
    <row r="1603" spans="1:7" x14ac:dyDescent="0.25">
      <c r="A1603">
        <v>50</v>
      </c>
      <c r="B1603">
        <v>0</v>
      </c>
      <c r="C1603">
        <v>0</v>
      </c>
      <c r="D1603">
        <v>0.25</v>
      </c>
      <c r="E1603">
        <v>16.11</v>
      </c>
      <c r="F1603">
        <v>2</v>
      </c>
      <c r="G1603">
        <v>17.632627847843199</v>
      </c>
    </row>
    <row r="1604" spans="1:7" x14ac:dyDescent="0.25">
      <c r="A1604">
        <v>100</v>
      </c>
      <c r="B1604">
        <v>0</v>
      </c>
      <c r="C1604">
        <v>0</v>
      </c>
      <c r="D1604">
        <v>0.25</v>
      </c>
      <c r="E1604">
        <v>16.11</v>
      </c>
      <c r="F1604">
        <v>2</v>
      </c>
      <c r="G1604">
        <v>22.4236893253447</v>
      </c>
    </row>
    <row r="1605" spans="1:7" x14ac:dyDescent="0.25">
      <c r="A1605">
        <v>12.5</v>
      </c>
      <c r="B1605">
        <v>500</v>
      </c>
      <c r="C1605">
        <v>0</v>
      </c>
      <c r="D1605">
        <v>0.25</v>
      </c>
      <c r="E1605">
        <v>16.11</v>
      </c>
      <c r="F1605">
        <v>2</v>
      </c>
      <c r="G1605">
        <v>12.2663157694234</v>
      </c>
    </row>
    <row r="1606" spans="1:7" x14ac:dyDescent="0.25">
      <c r="A1606">
        <v>25</v>
      </c>
      <c r="B1606">
        <v>500</v>
      </c>
      <c r="C1606">
        <v>0</v>
      </c>
      <c r="D1606">
        <v>0.25</v>
      </c>
      <c r="E1606">
        <v>16.11</v>
      </c>
      <c r="F1606">
        <v>2</v>
      </c>
      <c r="G1606">
        <v>14.544047027409199</v>
      </c>
    </row>
    <row r="1607" spans="1:7" x14ac:dyDescent="0.25">
      <c r="A1607">
        <v>50</v>
      </c>
      <c r="B1607">
        <v>500</v>
      </c>
      <c r="C1607">
        <v>0</v>
      </c>
      <c r="D1607">
        <v>0.25</v>
      </c>
      <c r="E1607">
        <v>16.11</v>
      </c>
      <c r="F1607">
        <v>2</v>
      </c>
      <c r="G1607">
        <v>18.642047950393199</v>
      </c>
    </row>
    <row r="1608" spans="1:7" x14ac:dyDescent="0.25">
      <c r="A1608">
        <v>100</v>
      </c>
      <c r="B1608">
        <v>500</v>
      </c>
      <c r="C1608">
        <v>0</v>
      </c>
      <c r="D1608">
        <v>0.25</v>
      </c>
      <c r="E1608">
        <v>16.11</v>
      </c>
      <c r="F1608">
        <v>2</v>
      </c>
      <c r="G1608">
        <v>31.037961950287801</v>
      </c>
    </row>
    <row r="1609" spans="1:7" x14ac:dyDescent="0.25">
      <c r="A1609">
        <v>12.5</v>
      </c>
      <c r="B1609">
        <v>1000</v>
      </c>
      <c r="C1609">
        <v>0</v>
      </c>
      <c r="D1609">
        <v>0.25</v>
      </c>
      <c r="E1609">
        <v>16.11</v>
      </c>
      <c r="F1609">
        <v>2</v>
      </c>
      <c r="G1609">
        <v>12.2663157694234</v>
      </c>
    </row>
    <row r="1610" spans="1:7" x14ac:dyDescent="0.25">
      <c r="A1610">
        <v>25</v>
      </c>
      <c r="B1610">
        <v>1000</v>
      </c>
      <c r="C1610">
        <v>0</v>
      </c>
      <c r="D1610">
        <v>0.25</v>
      </c>
      <c r="E1610">
        <v>16.11</v>
      </c>
      <c r="F1610">
        <v>2</v>
      </c>
      <c r="G1610">
        <v>14.544047027409199</v>
      </c>
    </row>
    <row r="1611" spans="1:7" x14ac:dyDescent="0.25">
      <c r="A1611">
        <v>50</v>
      </c>
      <c r="B1611">
        <v>1000</v>
      </c>
      <c r="C1611">
        <v>0</v>
      </c>
      <c r="D1611">
        <v>0.25</v>
      </c>
      <c r="E1611">
        <v>16.11</v>
      </c>
      <c r="F1611">
        <v>2</v>
      </c>
      <c r="G1611">
        <v>18.921166383216899</v>
      </c>
    </row>
    <row r="1612" spans="1:7" x14ac:dyDescent="0.25">
      <c r="A1612">
        <v>100</v>
      </c>
      <c r="B1612">
        <v>1000</v>
      </c>
      <c r="C1612">
        <v>0</v>
      </c>
      <c r="D1612">
        <v>0.25</v>
      </c>
      <c r="E1612">
        <v>16.11</v>
      </c>
      <c r="F1612">
        <v>2</v>
      </c>
      <c r="G1612">
        <v>34.235139723839303</v>
      </c>
    </row>
    <row r="1613" spans="1:7" x14ac:dyDescent="0.25">
      <c r="A1613">
        <v>12.5</v>
      </c>
      <c r="B1613">
        <v>2000</v>
      </c>
      <c r="C1613">
        <v>0</v>
      </c>
      <c r="D1613">
        <v>0.25</v>
      </c>
      <c r="E1613">
        <v>16.11</v>
      </c>
      <c r="F1613">
        <v>2</v>
      </c>
      <c r="G1613">
        <v>12.2663157694234</v>
      </c>
    </row>
    <row r="1614" spans="1:7" x14ac:dyDescent="0.25">
      <c r="A1614">
        <v>25</v>
      </c>
      <c r="B1614">
        <v>2000</v>
      </c>
      <c r="C1614">
        <v>0</v>
      </c>
      <c r="D1614">
        <v>0.25</v>
      </c>
      <c r="E1614">
        <v>16.11</v>
      </c>
      <c r="F1614">
        <v>2</v>
      </c>
      <c r="G1614">
        <v>14.544047027409199</v>
      </c>
    </row>
    <row r="1615" spans="1:7" x14ac:dyDescent="0.25">
      <c r="A1615">
        <v>50</v>
      </c>
      <c r="B1615">
        <v>2000</v>
      </c>
      <c r="C1615">
        <v>0</v>
      </c>
      <c r="D1615">
        <v>0.25</v>
      </c>
      <c r="E1615">
        <v>16.11</v>
      </c>
      <c r="F1615">
        <v>2</v>
      </c>
      <c r="G1615">
        <v>18.716100229257702</v>
      </c>
    </row>
    <row r="1616" spans="1:7" x14ac:dyDescent="0.25">
      <c r="A1616">
        <v>100</v>
      </c>
      <c r="B1616">
        <v>2000</v>
      </c>
      <c r="C1616">
        <v>0</v>
      </c>
      <c r="D1616">
        <v>0.25</v>
      </c>
      <c r="E1616">
        <v>16.11</v>
      </c>
      <c r="F1616">
        <v>2</v>
      </c>
      <c r="G1616">
        <v>37.792192411956499</v>
      </c>
    </row>
    <row r="1617" spans="1:7" x14ac:dyDescent="0.25">
      <c r="A1617">
        <v>12.5</v>
      </c>
      <c r="B1617">
        <v>0</v>
      </c>
      <c r="C1617">
        <v>2000</v>
      </c>
      <c r="D1617">
        <v>0.25</v>
      </c>
      <c r="E1617">
        <v>16.11</v>
      </c>
      <c r="F1617">
        <v>2</v>
      </c>
      <c r="G1617">
        <v>32.420523964126602</v>
      </c>
    </row>
    <row r="1618" spans="1:7" x14ac:dyDescent="0.25">
      <c r="A1618">
        <v>25</v>
      </c>
      <c r="B1618">
        <v>0</v>
      </c>
      <c r="C1618">
        <v>2000</v>
      </c>
      <c r="D1618">
        <v>0.25</v>
      </c>
      <c r="E1618">
        <v>16.11</v>
      </c>
      <c r="F1618">
        <v>2</v>
      </c>
      <c r="G1618">
        <v>39.438733222748397</v>
      </c>
    </row>
    <row r="1619" spans="1:7" x14ac:dyDescent="0.25">
      <c r="A1619">
        <v>50</v>
      </c>
      <c r="B1619">
        <v>0</v>
      </c>
      <c r="C1619">
        <v>2000</v>
      </c>
      <c r="D1619">
        <v>0.25</v>
      </c>
      <c r="E1619">
        <v>16.11</v>
      </c>
      <c r="F1619">
        <v>2</v>
      </c>
      <c r="G1619">
        <v>45.161797283303997</v>
      </c>
    </row>
    <row r="1620" spans="1:7" x14ac:dyDescent="0.25">
      <c r="A1620">
        <v>100</v>
      </c>
      <c r="B1620">
        <v>0</v>
      </c>
      <c r="C1620">
        <v>2000</v>
      </c>
      <c r="D1620">
        <v>0.25</v>
      </c>
      <c r="E1620">
        <v>16.11</v>
      </c>
      <c r="F1620">
        <v>2</v>
      </c>
      <c r="G1620">
        <v>49.307461577891502</v>
      </c>
    </row>
    <row r="1621" spans="1:7" x14ac:dyDescent="0.25">
      <c r="A1621">
        <v>12.5</v>
      </c>
      <c r="B1621">
        <v>500</v>
      </c>
      <c r="C1621">
        <v>2000</v>
      </c>
      <c r="D1621">
        <v>0.25</v>
      </c>
      <c r="E1621">
        <v>16.11</v>
      </c>
      <c r="F1621">
        <v>2</v>
      </c>
      <c r="G1621">
        <v>35.976977329240299</v>
      </c>
    </row>
    <row r="1622" spans="1:7" x14ac:dyDescent="0.25">
      <c r="A1622">
        <v>25</v>
      </c>
      <c r="B1622">
        <v>500</v>
      </c>
      <c r="C1622">
        <v>2000</v>
      </c>
      <c r="D1622">
        <v>0.25</v>
      </c>
      <c r="E1622">
        <v>16.11</v>
      </c>
      <c r="F1622">
        <v>2</v>
      </c>
      <c r="G1622">
        <v>46.094946027959097</v>
      </c>
    </row>
    <row r="1623" spans="1:7" x14ac:dyDescent="0.25">
      <c r="A1623">
        <v>50</v>
      </c>
      <c r="B1623">
        <v>500</v>
      </c>
      <c r="C1623">
        <v>2000</v>
      </c>
      <c r="D1623">
        <v>0.25</v>
      </c>
      <c r="E1623">
        <v>16.11</v>
      </c>
      <c r="F1623">
        <v>2</v>
      </c>
      <c r="G1623">
        <v>54.846801088313804</v>
      </c>
    </row>
    <row r="1624" spans="1:7" x14ac:dyDescent="0.25">
      <c r="A1624">
        <v>100</v>
      </c>
      <c r="B1624">
        <v>500</v>
      </c>
      <c r="C1624">
        <v>2000</v>
      </c>
      <c r="D1624">
        <v>0.25</v>
      </c>
      <c r="E1624">
        <v>16.11</v>
      </c>
      <c r="F1624">
        <v>2</v>
      </c>
      <c r="G1624">
        <v>61.866849928753403</v>
      </c>
    </row>
    <row r="1625" spans="1:7" x14ac:dyDescent="0.25">
      <c r="A1625">
        <v>12.5</v>
      </c>
      <c r="B1625">
        <v>1000</v>
      </c>
      <c r="C1625">
        <v>2000</v>
      </c>
      <c r="D1625">
        <v>0.25</v>
      </c>
      <c r="E1625">
        <v>16.11</v>
      </c>
      <c r="F1625">
        <v>2</v>
      </c>
      <c r="G1625">
        <v>36.0803236504794</v>
      </c>
    </row>
    <row r="1626" spans="1:7" x14ac:dyDescent="0.25">
      <c r="A1626">
        <v>25</v>
      </c>
      <c r="B1626">
        <v>1000</v>
      </c>
      <c r="C1626">
        <v>2000</v>
      </c>
      <c r="D1626">
        <v>0.25</v>
      </c>
      <c r="E1626">
        <v>16.11</v>
      </c>
      <c r="F1626">
        <v>2</v>
      </c>
      <c r="G1626">
        <v>47.261841656367899</v>
      </c>
    </row>
    <row r="1627" spans="1:7" x14ac:dyDescent="0.25">
      <c r="A1627">
        <v>50</v>
      </c>
      <c r="B1627">
        <v>1000</v>
      </c>
      <c r="C1627">
        <v>2000</v>
      </c>
      <c r="D1627">
        <v>0.25</v>
      </c>
      <c r="E1627">
        <v>16.11</v>
      </c>
      <c r="F1627">
        <v>2</v>
      </c>
      <c r="G1627">
        <v>57.449737558734903</v>
      </c>
    </row>
    <row r="1628" spans="1:7" x14ac:dyDescent="0.25">
      <c r="A1628">
        <v>100</v>
      </c>
      <c r="B1628">
        <v>1000</v>
      </c>
      <c r="C1628">
        <v>2000</v>
      </c>
      <c r="D1628">
        <v>0.25</v>
      </c>
      <c r="E1628">
        <v>16.11</v>
      </c>
      <c r="F1628">
        <v>2</v>
      </c>
      <c r="G1628">
        <v>65.664952424163303</v>
      </c>
    </row>
    <row r="1629" spans="1:7" x14ac:dyDescent="0.25">
      <c r="A1629">
        <v>12.5</v>
      </c>
      <c r="B1629">
        <v>2000</v>
      </c>
      <c r="C1629">
        <v>2000</v>
      </c>
      <c r="D1629">
        <v>0.25</v>
      </c>
      <c r="E1629">
        <v>16.11</v>
      </c>
      <c r="F1629">
        <v>2</v>
      </c>
      <c r="G1629">
        <v>36.053395578554202</v>
      </c>
    </row>
    <row r="1630" spans="1:7" x14ac:dyDescent="0.25">
      <c r="A1630">
        <v>25</v>
      </c>
      <c r="B1630">
        <v>2000</v>
      </c>
      <c r="C1630">
        <v>2000</v>
      </c>
      <c r="D1630">
        <v>0.25</v>
      </c>
      <c r="E1630">
        <v>16.11</v>
      </c>
      <c r="F1630">
        <v>2</v>
      </c>
      <c r="G1630">
        <v>48.138465874129203</v>
      </c>
    </row>
    <row r="1631" spans="1:7" x14ac:dyDescent="0.25">
      <c r="A1631">
        <v>50</v>
      </c>
      <c r="B1631">
        <v>2000</v>
      </c>
      <c r="C1631">
        <v>2000</v>
      </c>
      <c r="D1631">
        <v>0.25</v>
      </c>
      <c r="E1631">
        <v>16.11</v>
      </c>
      <c r="F1631">
        <v>2</v>
      </c>
      <c r="G1631">
        <v>60.370086267552203</v>
      </c>
    </row>
    <row r="1632" spans="1:7" x14ac:dyDescent="0.25">
      <c r="A1632">
        <v>100</v>
      </c>
      <c r="B1632">
        <v>2000</v>
      </c>
      <c r="C1632">
        <v>2000</v>
      </c>
      <c r="D1632">
        <v>0.25</v>
      </c>
      <c r="E1632">
        <v>16.11</v>
      </c>
      <c r="F1632">
        <v>2</v>
      </c>
      <c r="G1632">
        <v>70.417046973120193</v>
      </c>
    </row>
    <row r="1633" spans="1:7" x14ac:dyDescent="0.25">
      <c r="A1633">
        <v>12.5</v>
      </c>
      <c r="B1633">
        <v>0</v>
      </c>
      <c r="C1633">
        <v>4000</v>
      </c>
      <c r="D1633">
        <v>0.25</v>
      </c>
      <c r="E1633">
        <v>16.11</v>
      </c>
      <c r="F1633">
        <v>2</v>
      </c>
      <c r="G1633">
        <v>38.337496187535798</v>
      </c>
    </row>
    <row r="1634" spans="1:7" x14ac:dyDescent="0.25">
      <c r="A1634">
        <v>25</v>
      </c>
      <c r="B1634">
        <v>0</v>
      </c>
      <c r="C1634">
        <v>4000</v>
      </c>
      <c r="D1634">
        <v>0.25</v>
      </c>
      <c r="E1634">
        <v>16.11</v>
      </c>
      <c r="F1634">
        <v>2</v>
      </c>
      <c r="G1634">
        <v>47.015378481652</v>
      </c>
    </row>
    <row r="1635" spans="1:7" x14ac:dyDescent="0.25">
      <c r="A1635">
        <v>50</v>
      </c>
      <c r="B1635">
        <v>0</v>
      </c>
      <c r="C1635">
        <v>4000</v>
      </c>
      <c r="D1635">
        <v>0.25</v>
      </c>
      <c r="E1635">
        <v>16.11</v>
      </c>
      <c r="F1635">
        <v>2</v>
      </c>
      <c r="G1635">
        <v>54.618482812172097</v>
      </c>
    </row>
    <row r="1636" spans="1:7" x14ac:dyDescent="0.25">
      <c r="A1636">
        <v>100</v>
      </c>
      <c r="B1636">
        <v>0</v>
      </c>
      <c r="C1636">
        <v>4000</v>
      </c>
      <c r="D1636">
        <v>0.25</v>
      </c>
      <c r="E1636">
        <v>16.11</v>
      </c>
      <c r="F1636">
        <v>2</v>
      </c>
      <c r="G1636">
        <v>60.331314721757202</v>
      </c>
    </row>
    <row r="1637" spans="1:7" x14ac:dyDescent="0.25">
      <c r="A1637">
        <v>12.5</v>
      </c>
      <c r="B1637">
        <v>500</v>
      </c>
      <c r="C1637">
        <v>4000</v>
      </c>
      <c r="D1637">
        <v>0.25</v>
      </c>
      <c r="E1637">
        <v>16.11</v>
      </c>
      <c r="F1637">
        <v>2</v>
      </c>
      <c r="G1637">
        <v>39.180918870320802</v>
      </c>
    </row>
    <row r="1638" spans="1:7" x14ac:dyDescent="0.25">
      <c r="A1638">
        <v>25</v>
      </c>
      <c r="B1638">
        <v>500</v>
      </c>
      <c r="C1638">
        <v>4000</v>
      </c>
      <c r="D1638">
        <v>0.25</v>
      </c>
      <c r="E1638">
        <v>16.11</v>
      </c>
      <c r="F1638">
        <v>2</v>
      </c>
      <c r="G1638">
        <v>50.501127915135001</v>
      </c>
    </row>
    <row r="1639" spans="1:7" x14ac:dyDescent="0.25">
      <c r="A1639">
        <v>50</v>
      </c>
      <c r="B1639">
        <v>500</v>
      </c>
      <c r="C1639">
        <v>4000</v>
      </c>
      <c r="D1639">
        <v>0.25</v>
      </c>
      <c r="E1639">
        <v>16.11</v>
      </c>
      <c r="F1639">
        <v>2</v>
      </c>
      <c r="G1639">
        <v>60.106497951543297</v>
      </c>
    </row>
    <row r="1640" spans="1:7" x14ac:dyDescent="0.25">
      <c r="A1640">
        <v>100</v>
      </c>
      <c r="B1640">
        <v>500</v>
      </c>
      <c r="C1640">
        <v>4000</v>
      </c>
      <c r="D1640">
        <v>0.25</v>
      </c>
      <c r="E1640">
        <v>16.11</v>
      </c>
      <c r="F1640">
        <v>2</v>
      </c>
      <c r="G1640">
        <v>67.907437227053705</v>
      </c>
    </row>
    <row r="1641" spans="1:7" x14ac:dyDescent="0.25">
      <c r="A1641">
        <v>12.5</v>
      </c>
      <c r="B1641">
        <v>1000</v>
      </c>
      <c r="C1641">
        <v>4000</v>
      </c>
      <c r="D1641">
        <v>0.25</v>
      </c>
      <c r="E1641">
        <v>16.11</v>
      </c>
      <c r="F1641">
        <v>2</v>
      </c>
      <c r="G1641">
        <v>39.495324318202201</v>
      </c>
    </row>
    <row r="1642" spans="1:7" x14ac:dyDescent="0.25">
      <c r="A1642">
        <v>25</v>
      </c>
      <c r="B1642">
        <v>1000</v>
      </c>
      <c r="C1642">
        <v>4000</v>
      </c>
      <c r="D1642">
        <v>0.25</v>
      </c>
      <c r="E1642">
        <v>16.11</v>
      </c>
      <c r="F1642">
        <v>2</v>
      </c>
      <c r="G1642">
        <v>51.440068312835699</v>
      </c>
    </row>
    <row r="1643" spans="1:7" x14ac:dyDescent="0.25">
      <c r="A1643">
        <v>50</v>
      </c>
      <c r="B1643">
        <v>1000</v>
      </c>
      <c r="C1643">
        <v>4000</v>
      </c>
      <c r="D1643">
        <v>0.25</v>
      </c>
      <c r="E1643">
        <v>16.11</v>
      </c>
      <c r="F1643">
        <v>2</v>
      </c>
      <c r="G1643">
        <v>62.404522385245201</v>
      </c>
    </row>
    <row r="1644" spans="1:7" x14ac:dyDescent="0.25">
      <c r="A1644">
        <v>100</v>
      </c>
      <c r="B1644">
        <v>1000</v>
      </c>
      <c r="C1644">
        <v>4000</v>
      </c>
      <c r="D1644">
        <v>0.25</v>
      </c>
      <c r="E1644">
        <v>16.11</v>
      </c>
      <c r="F1644">
        <v>2</v>
      </c>
      <c r="G1644">
        <v>71.5445079239515</v>
      </c>
    </row>
    <row r="1645" spans="1:7" x14ac:dyDescent="0.25">
      <c r="A1645">
        <v>12.5</v>
      </c>
      <c r="B1645">
        <v>2000</v>
      </c>
      <c r="C1645">
        <v>4000</v>
      </c>
      <c r="D1645">
        <v>0.25</v>
      </c>
      <c r="E1645">
        <v>16.11</v>
      </c>
      <c r="F1645">
        <v>2</v>
      </c>
      <c r="G1645">
        <v>39.174886063583799</v>
      </c>
    </row>
    <row r="1646" spans="1:7" x14ac:dyDescent="0.25">
      <c r="A1646">
        <v>25</v>
      </c>
      <c r="B1646">
        <v>2000</v>
      </c>
      <c r="C1646">
        <v>4000</v>
      </c>
      <c r="D1646">
        <v>0.25</v>
      </c>
      <c r="E1646">
        <v>16.11</v>
      </c>
      <c r="F1646">
        <v>2</v>
      </c>
      <c r="G1646">
        <v>51.851086668459999</v>
      </c>
    </row>
    <row r="1647" spans="1:7" x14ac:dyDescent="0.25">
      <c r="A1647">
        <v>50</v>
      </c>
      <c r="B1647">
        <v>2000</v>
      </c>
      <c r="C1647">
        <v>4000</v>
      </c>
      <c r="D1647">
        <v>0.25</v>
      </c>
      <c r="E1647">
        <v>16.11</v>
      </c>
      <c r="F1647">
        <v>2</v>
      </c>
      <c r="G1647">
        <v>64.954329897185204</v>
      </c>
    </row>
    <row r="1648" spans="1:7" x14ac:dyDescent="0.25">
      <c r="A1648">
        <v>100</v>
      </c>
      <c r="B1648">
        <v>2000</v>
      </c>
      <c r="C1648">
        <v>4000</v>
      </c>
      <c r="D1648">
        <v>0.25</v>
      </c>
      <c r="E1648">
        <v>16.11</v>
      </c>
      <c r="F1648">
        <v>2</v>
      </c>
      <c r="G1648">
        <v>75.125440549074895</v>
      </c>
    </row>
    <row r="1649" spans="1:7" x14ac:dyDescent="0.25">
      <c r="A1649">
        <v>12.5</v>
      </c>
      <c r="B1649">
        <v>0</v>
      </c>
      <c r="C1649">
        <v>8000</v>
      </c>
      <c r="D1649">
        <v>0.25</v>
      </c>
      <c r="E1649">
        <v>16.11</v>
      </c>
      <c r="F1649">
        <v>2</v>
      </c>
      <c r="G1649">
        <v>41.129821112925796</v>
      </c>
    </row>
    <row r="1650" spans="1:7" x14ac:dyDescent="0.25">
      <c r="A1650">
        <v>25</v>
      </c>
      <c r="B1650">
        <v>0</v>
      </c>
      <c r="C1650">
        <v>8000</v>
      </c>
      <c r="D1650">
        <v>0.25</v>
      </c>
      <c r="E1650">
        <v>16.11</v>
      </c>
      <c r="F1650">
        <v>2</v>
      </c>
      <c r="G1650">
        <v>52.558331061412801</v>
      </c>
    </row>
    <row r="1651" spans="1:7" x14ac:dyDescent="0.25">
      <c r="A1651">
        <v>50</v>
      </c>
      <c r="B1651">
        <v>0</v>
      </c>
      <c r="C1651">
        <v>8000</v>
      </c>
      <c r="D1651">
        <v>0.25</v>
      </c>
      <c r="E1651">
        <v>16.11</v>
      </c>
      <c r="F1651">
        <v>2</v>
      </c>
      <c r="G1651">
        <v>61.955606768376903</v>
      </c>
    </row>
    <row r="1652" spans="1:7" x14ac:dyDescent="0.25">
      <c r="A1652">
        <v>100</v>
      </c>
      <c r="B1652">
        <v>0</v>
      </c>
      <c r="C1652">
        <v>8000</v>
      </c>
      <c r="D1652">
        <v>0.25</v>
      </c>
      <c r="E1652">
        <v>16.11</v>
      </c>
      <c r="F1652">
        <v>2</v>
      </c>
      <c r="G1652">
        <v>69.949547791914597</v>
      </c>
    </row>
    <row r="1653" spans="1:7" x14ac:dyDescent="0.25">
      <c r="A1653">
        <v>12.5</v>
      </c>
      <c r="B1653">
        <v>500</v>
      </c>
      <c r="C1653">
        <v>8000</v>
      </c>
      <c r="D1653">
        <v>0.25</v>
      </c>
      <c r="E1653">
        <v>16.11</v>
      </c>
      <c r="F1653">
        <v>2</v>
      </c>
      <c r="G1653">
        <v>40.933422842108598</v>
      </c>
    </row>
    <row r="1654" spans="1:7" x14ac:dyDescent="0.25">
      <c r="A1654">
        <v>25</v>
      </c>
      <c r="B1654">
        <v>500</v>
      </c>
      <c r="C1654">
        <v>8000</v>
      </c>
      <c r="D1654">
        <v>0.25</v>
      </c>
      <c r="E1654">
        <v>16.11</v>
      </c>
      <c r="F1654">
        <v>2</v>
      </c>
      <c r="G1654">
        <v>53.437319622805298</v>
      </c>
    </row>
    <row r="1655" spans="1:7" x14ac:dyDescent="0.25">
      <c r="A1655">
        <v>50</v>
      </c>
      <c r="B1655">
        <v>500</v>
      </c>
      <c r="C1655">
        <v>8000</v>
      </c>
      <c r="D1655">
        <v>0.25</v>
      </c>
      <c r="E1655">
        <v>16.11</v>
      </c>
      <c r="F1655">
        <v>2</v>
      </c>
      <c r="G1655">
        <v>64.4603814051097</v>
      </c>
    </row>
    <row r="1656" spans="1:7" x14ac:dyDescent="0.25">
      <c r="A1656">
        <v>100</v>
      </c>
      <c r="B1656">
        <v>500</v>
      </c>
      <c r="C1656">
        <v>8000</v>
      </c>
      <c r="D1656">
        <v>0.25</v>
      </c>
      <c r="E1656">
        <v>16.11</v>
      </c>
      <c r="F1656">
        <v>2</v>
      </c>
      <c r="G1656">
        <v>73.797860762598106</v>
      </c>
    </row>
    <row r="1657" spans="1:7" x14ac:dyDescent="0.25">
      <c r="A1657">
        <v>12.5</v>
      </c>
      <c r="B1657">
        <v>1000</v>
      </c>
      <c r="C1657">
        <v>8000</v>
      </c>
      <c r="D1657">
        <v>0.25</v>
      </c>
      <c r="E1657">
        <v>16.11</v>
      </c>
      <c r="F1657">
        <v>2</v>
      </c>
      <c r="G1657">
        <v>40.949363166419701</v>
      </c>
    </row>
    <row r="1658" spans="1:7" x14ac:dyDescent="0.25">
      <c r="A1658">
        <v>25</v>
      </c>
      <c r="B1658">
        <v>1000</v>
      </c>
      <c r="C1658">
        <v>8000</v>
      </c>
      <c r="D1658">
        <v>0.25</v>
      </c>
      <c r="E1658">
        <v>16.11</v>
      </c>
      <c r="F1658">
        <v>2</v>
      </c>
      <c r="G1658">
        <v>53.773212019140999</v>
      </c>
    </row>
    <row r="1659" spans="1:7" x14ac:dyDescent="0.25">
      <c r="A1659">
        <v>50</v>
      </c>
      <c r="B1659">
        <v>1000</v>
      </c>
      <c r="C1659">
        <v>8000</v>
      </c>
      <c r="D1659">
        <v>0.25</v>
      </c>
      <c r="E1659">
        <v>16.11</v>
      </c>
      <c r="F1659">
        <v>2</v>
      </c>
      <c r="G1659">
        <v>65.990759529522705</v>
      </c>
    </row>
    <row r="1660" spans="1:7" x14ac:dyDescent="0.25">
      <c r="A1660">
        <v>100</v>
      </c>
      <c r="B1660">
        <v>1000</v>
      </c>
      <c r="C1660">
        <v>8000</v>
      </c>
      <c r="D1660">
        <v>0.25</v>
      </c>
      <c r="E1660">
        <v>16.11</v>
      </c>
      <c r="F1660">
        <v>2</v>
      </c>
      <c r="G1660">
        <v>76.057503586176196</v>
      </c>
    </row>
    <row r="1661" spans="1:7" x14ac:dyDescent="0.25">
      <c r="A1661">
        <v>12.5</v>
      </c>
      <c r="B1661">
        <v>2000</v>
      </c>
      <c r="C1661">
        <v>8000</v>
      </c>
      <c r="D1661">
        <v>0.25</v>
      </c>
      <c r="E1661">
        <v>16.11</v>
      </c>
      <c r="F1661">
        <v>2</v>
      </c>
      <c r="G1661">
        <v>40.737212144597002</v>
      </c>
    </row>
    <row r="1662" spans="1:7" x14ac:dyDescent="0.25">
      <c r="A1662">
        <v>25</v>
      </c>
      <c r="B1662">
        <v>2000</v>
      </c>
      <c r="C1662">
        <v>8000</v>
      </c>
      <c r="D1662">
        <v>0.25</v>
      </c>
      <c r="E1662">
        <v>16.11</v>
      </c>
      <c r="F1662">
        <v>2</v>
      </c>
      <c r="G1662">
        <v>54.190024981598199</v>
      </c>
    </row>
    <row r="1663" spans="1:7" x14ac:dyDescent="0.25">
      <c r="A1663">
        <v>50</v>
      </c>
      <c r="B1663">
        <v>2000</v>
      </c>
      <c r="C1663">
        <v>8000</v>
      </c>
      <c r="D1663">
        <v>0.25</v>
      </c>
      <c r="E1663">
        <v>16.11</v>
      </c>
      <c r="F1663">
        <v>2</v>
      </c>
      <c r="G1663">
        <v>67.745258386453102</v>
      </c>
    </row>
    <row r="1664" spans="1:7" x14ac:dyDescent="0.25">
      <c r="A1664">
        <v>100</v>
      </c>
      <c r="B1664">
        <v>2000</v>
      </c>
      <c r="C1664">
        <v>8000</v>
      </c>
      <c r="D1664">
        <v>0.25</v>
      </c>
      <c r="E1664">
        <v>16.11</v>
      </c>
      <c r="F1664">
        <v>2</v>
      </c>
      <c r="G1664">
        <v>78.781958378948403</v>
      </c>
    </row>
    <row r="1665" spans="1:7" x14ac:dyDescent="0.25">
      <c r="A1665">
        <v>12.5</v>
      </c>
      <c r="B1665">
        <v>0</v>
      </c>
      <c r="C1665">
        <v>0</v>
      </c>
      <c r="D1665">
        <v>0.5</v>
      </c>
      <c r="E1665">
        <v>16.11</v>
      </c>
      <c r="F1665">
        <v>2</v>
      </c>
      <c r="G1665">
        <v>14.014835652979601</v>
      </c>
    </row>
    <row r="1666" spans="1:7" x14ac:dyDescent="0.25">
      <c r="A1666">
        <v>25</v>
      </c>
      <c r="B1666">
        <v>0</v>
      </c>
      <c r="C1666">
        <v>0</v>
      </c>
      <c r="D1666">
        <v>0.5</v>
      </c>
      <c r="E1666">
        <v>16.11</v>
      </c>
      <c r="F1666">
        <v>2</v>
      </c>
      <c r="G1666">
        <v>17.425861979319301</v>
      </c>
    </row>
    <row r="1667" spans="1:7" x14ac:dyDescent="0.25">
      <c r="A1667">
        <v>50</v>
      </c>
      <c r="B1667">
        <v>0</v>
      </c>
      <c r="C1667">
        <v>0</v>
      </c>
      <c r="D1667">
        <v>0.5</v>
      </c>
      <c r="E1667">
        <v>16.11</v>
      </c>
      <c r="F1667">
        <v>2</v>
      </c>
      <c r="G1667">
        <v>21.130525024012599</v>
      </c>
    </row>
    <row r="1668" spans="1:7" x14ac:dyDescent="0.25">
      <c r="A1668">
        <v>100</v>
      </c>
      <c r="B1668">
        <v>0</v>
      </c>
      <c r="C1668">
        <v>0</v>
      </c>
      <c r="D1668">
        <v>0.5</v>
      </c>
      <c r="E1668">
        <v>16.11</v>
      </c>
      <c r="F1668">
        <v>2</v>
      </c>
      <c r="G1668">
        <v>25.981657300684802</v>
      </c>
    </row>
    <row r="1669" spans="1:7" x14ac:dyDescent="0.25">
      <c r="A1669">
        <v>12.5</v>
      </c>
      <c r="B1669">
        <v>500</v>
      </c>
      <c r="C1669">
        <v>0</v>
      </c>
      <c r="D1669">
        <v>0.5</v>
      </c>
      <c r="E1669">
        <v>16.11</v>
      </c>
      <c r="F1669">
        <v>2</v>
      </c>
      <c r="G1669">
        <v>13.9964502922327</v>
      </c>
    </row>
    <row r="1670" spans="1:7" x14ac:dyDescent="0.25">
      <c r="A1670">
        <v>25</v>
      </c>
      <c r="B1670">
        <v>500</v>
      </c>
      <c r="C1670">
        <v>0</v>
      </c>
      <c r="D1670">
        <v>0.5</v>
      </c>
      <c r="E1670">
        <v>16.11</v>
      </c>
      <c r="F1670">
        <v>2</v>
      </c>
      <c r="G1670">
        <v>17.486775459389701</v>
      </c>
    </row>
    <row r="1671" spans="1:7" x14ac:dyDescent="0.25">
      <c r="A1671">
        <v>50</v>
      </c>
      <c r="B1671">
        <v>500</v>
      </c>
      <c r="C1671">
        <v>0</v>
      </c>
      <c r="D1671">
        <v>0.5</v>
      </c>
      <c r="E1671">
        <v>16.11</v>
      </c>
      <c r="F1671">
        <v>2</v>
      </c>
      <c r="G1671">
        <v>21.556038979676298</v>
      </c>
    </row>
    <row r="1672" spans="1:7" x14ac:dyDescent="0.25">
      <c r="A1672">
        <v>100</v>
      </c>
      <c r="B1672">
        <v>500</v>
      </c>
      <c r="C1672">
        <v>0</v>
      </c>
      <c r="D1672">
        <v>0.5</v>
      </c>
      <c r="E1672">
        <v>16.11</v>
      </c>
      <c r="F1672">
        <v>2</v>
      </c>
      <c r="G1672">
        <v>32.029054368227001</v>
      </c>
    </row>
    <row r="1673" spans="1:7" x14ac:dyDescent="0.25">
      <c r="A1673">
        <v>12.5</v>
      </c>
      <c r="B1673">
        <v>1000</v>
      </c>
      <c r="C1673">
        <v>0</v>
      </c>
      <c r="D1673">
        <v>0.5</v>
      </c>
      <c r="E1673">
        <v>16.11</v>
      </c>
      <c r="F1673">
        <v>2</v>
      </c>
      <c r="G1673">
        <v>13.9964502922327</v>
      </c>
    </row>
    <row r="1674" spans="1:7" x14ac:dyDescent="0.25">
      <c r="A1674">
        <v>25</v>
      </c>
      <c r="B1674">
        <v>1000</v>
      </c>
      <c r="C1674">
        <v>0</v>
      </c>
      <c r="D1674">
        <v>0.5</v>
      </c>
      <c r="E1674">
        <v>16.11</v>
      </c>
      <c r="F1674">
        <v>2</v>
      </c>
      <c r="G1674">
        <v>17.486775459389701</v>
      </c>
    </row>
    <row r="1675" spans="1:7" x14ac:dyDescent="0.25">
      <c r="A1675">
        <v>50</v>
      </c>
      <c r="B1675">
        <v>1000</v>
      </c>
      <c r="C1675">
        <v>0</v>
      </c>
      <c r="D1675">
        <v>0.5</v>
      </c>
      <c r="E1675">
        <v>16.11</v>
      </c>
      <c r="F1675">
        <v>2</v>
      </c>
      <c r="G1675">
        <v>21.800106450374599</v>
      </c>
    </row>
    <row r="1676" spans="1:7" x14ac:dyDescent="0.25">
      <c r="A1676">
        <v>100</v>
      </c>
      <c r="B1676">
        <v>1000</v>
      </c>
      <c r="C1676">
        <v>0</v>
      </c>
      <c r="D1676">
        <v>0.5</v>
      </c>
      <c r="E1676">
        <v>16.11</v>
      </c>
      <c r="F1676">
        <v>2</v>
      </c>
      <c r="G1676">
        <v>34.283173473657797</v>
      </c>
    </row>
    <row r="1677" spans="1:7" x14ac:dyDescent="0.25">
      <c r="A1677">
        <v>12.5</v>
      </c>
      <c r="B1677">
        <v>2000</v>
      </c>
      <c r="C1677">
        <v>0</v>
      </c>
      <c r="D1677">
        <v>0.5</v>
      </c>
      <c r="E1677">
        <v>16.11</v>
      </c>
      <c r="F1677">
        <v>2</v>
      </c>
      <c r="G1677">
        <v>13.9964502922327</v>
      </c>
    </row>
    <row r="1678" spans="1:7" x14ac:dyDescent="0.25">
      <c r="A1678">
        <v>25</v>
      </c>
      <c r="B1678">
        <v>2000</v>
      </c>
      <c r="C1678">
        <v>0</v>
      </c>
      <c r="D1678">
        <v>0.5</v>
      </c>
      <c r="E1678">
        <v>16.11</v>
      </c>
      <c r="F1678">
        <v>2</v>
      </c>
      <c r="G1678">
        <v>17.486775459389701</v>
      </c>
    </row>
    <row r="1679" spans="1:7" x14ac:dyDescent="0.25">
      <c r="A1679">
        <v>50</v>
      </c>
      <c r="B1679">
        <v>2000</v>
      </c>
      <c r="C1679">
        <v>0</v>
      </c>
      <c r="D1679">
        <v>0.5</v>
      </c>
      <c r="E1679">
        <v>16.11</v>
      </c>
      <c r="F1679">
        <v>2</v>
      </c>
      <c r="G1679">
        <v>21.7676510990031</v>
      </c>
    </row>
    <row r="1680" spans="1:7" x14ac:dyDescent="0.25">
      <c r="A1680">
        <v>100</v>
      </c>
      <c r="B1680">
        <v>2000</v>
      </c>
      <c r="C1680">
        <v>0</v>
      </c>
      <c r="D1680">
        <v>0.5</v>
      </c>
      <c r="E1680">
        <v>16.11</v>
      </c>
      <c r="F1680">
        <v>2</v>
      </c>
      <c r="G1680">
        <v>36.688344278285101</v>
      </c>
    </row>
    <row r="1681" spans="1:7" x14ac:dyDescent="0.25">
      <c r="A1681">
        <v>12.5</v>
      </c>
      <c r="B1681">
        <v>0</v>
      </c>
      <c r="C1681">
        <v>2000</v>
      </c>
      <c r="D1681">
        <v>0.5</v>
      </c>
      <c r="E1681">
        <v>16.11</v>
      </c>
      <c r="F1681">
        <v>2</v>
      </c>
      <c r="G1681">
        <v>27.465504295877398</v>
      </c>
    </row>
    <row r="1682" spans="1:7" x14ac:dyDescent="0.25">
      <c r="A1682">
        <v>25</v>
      </c>
      <c r="B1682">
        <v>0</v>
      </c>
      <c r="C1682">
        <v>2000</v>
      </c>
      <c r="D1682">
        <v>0.5</v>
      </c>
      <c r="E1682">
        <v>16.11</v>
      </c>
      <c r="F1682">
        <v>2</v>
      </c>
      <c r="G1682">
        <v>34.236781827622302</v>
      </c>
    </row>
    <row r="1683" spans="1:7" x14ac:dyDescent="0.25">
      <c r="A1683">
        <v>50</v>
      </c>
      <c r="B1683">
        <v>0</v>
      </c>
      <c r="C1683">
        <v>2000</v>
      </c>
      <c r="D1683">
        <v>0.5</v>
      </c>
      <c r="E1683">
        <v>16.11</v>
      </c>
      <c r="F1683">
        <v>2</v>
      </c>
      <c r="G1683">
        <v>40.296429054809899</v>
      </c>
    </row>
    <row r="1684" spans="1:7" x14ac:dyDescent="0.25">
      <c r="A1684">
        <v>100</v>
      </c>
      <c r="B1684">
        <v>0</v>
      </c>
      <c r="C1684">
        <v>2000</v>
      </c>
      <c r="D1684">
        <v>0.5</v>
      </c>
      <c r="E1684">
        <v>16.11</v>
      </c>
      <c r="F1684">
        <v>2</v>
      </c>
      <c r="G1684">
        <v>45.5496302957052</v>
      </c>
    </row>
    <row r="1685" spans="1:7" x14ac:dyDescent="0.25">
      <c r="A1685">
        <v>12.5</v>
      </c>
      <c r="B1685">
        <v>500</v>
      </c>
      <c r="C1685">
        <v>2000</v>
      </c>
      <c r="D1685">
        <v>0.5</v>
      </c>
      <c r="E1685">
        <v>16.11</v>
      </c>
      <c r="F1685">
        <v>2</v>
      </c>
      <c r="G1685">
        <v>30.282726538017499</v>
      </c>
    </row>
    <row r="1686" spans="1:7" x14ac:dyDescent="0.25">
      <c r="A1686">
        <v>25</v>
      </c>
      <c r="B1686">
        <v>500</v>
      </c>
      <c r="C1686">
        <v>2000</v>
      </c>
      <c r="D1686">
        <v>0.5</v>
      </c>
      <c r="E1686">
        <v>16.11</v>
      </c>
      <c r="F1686">
        <v>2</v>
      </c>
      <c r="G1686">
        <v>40.260573651660899</v>
      </c>
    </row>
    <row r="1687" spans="1:7" x14ac:dyDescent="0.25">
      <c r="A1687">
        <v>50</v>
      </c>
      <c r="B1687">
        <v>500</v>
      </c>
      <c r="C1687">
        <v>2000</v>
      </c>
      <c r="D1687">
        <v>0.5</v>
      </c>
      <c r="E1687">
        <v>16.11</v>
      </c>
      <c r="F1687">
        <v>2</v>
      </c>
      <c r="G1687">
        <v>48.551604356501798</v>
      </c>
    </row>
    <row r="1688" spans="1:7" x14ac:dyDescent="0.25">
      <c r="A1688">
        <v>100</v>
      </c>
      <c r="B1688">
        <v>500</v>
      </c>
      <c r="C1688">
        <v>2000</v>
      </c>
      <c r="D1688">
        <v>0.5</v>
      </c>
      <c r="E1688">
        <v>16.11</v>
      </c>
      <c r="F1688">
        <v>2</v>
      </c>
      <c r="G1688">
        <v>55.838874859835798</v>
      </c>
    </row>
    <row r="1689" spans="1:7" x14ac:dyDescent="0.25">
      <c r="A1689">
        <v>12.5</v>
      </c>
      <c r="B1689">
        <v>1000</v>
      </c>
      <c r="C1689">
        <v>2000</v>
      </c>
      <c r="D1689">
        <v>0.5</v>
      </c>
      <c r="E1689">
        <v>16.11</v>
      </c>
      <c r="F1689">
        <v>2</v>
      </c>
      <c r="G1689">
        <v>30.278498510519299</v>
      </c>
    </row>
    <row r="1690" spans="1:7" x14ac:dyDescent="0.25">
      <c r="A1690">
        <v>25</v>
      </c>
      <c r="B1690">
        <v>1000</v>
      </c>
      <c r="C1690">
        <v>2000</v>
      </c>
      <c r="D1690">
        <v>0.5</v>
      </c>
      <c r="E1690">
        <v>16.11</v>
      </c>
      <c r="F1690">
        <v>2</v>
      </c>
      <c r="G1690">
        <v>41.1692546654455</v>
      </c>
    </row>
    <row r="1691" spans="1:7" x14ac:dyDescent="0.25">
      <c r="A1691">
        <v>50</v>
      </c>
      <c r="B1691">
        <v>1000</v>
      </c>
      <c r="C1691">
        <v>2000</v>
      </c>
      <c r="D1691">
        <v>0.5</v>
      </c>
      <c r="E1691">
        <v>16.11</v>
      </c>
      <c r="F1691">
        <v>2</v>
      </c>
      <c r="G1691">
        <v>50.463998342941998</v>
      </c>
    </row>
    <row r="1692" spans="1:7" x14ac:dyDescent="0.25">
      <c r="A1692">
        <v>100</v>
      </c>
      <c r="B1692">
        <v>1000</v>
      </c>
      <c r="C1692">
        <v>2000</v>
      </c>
      <c r="D1692">
        <v>0.5</v>
      </c>
      <c r="E1692">
        <v>16.11</v>
      </c>
      <c r="F1692">
        <v>2</v>
      </c>
      <c r="G1692">
        <v>58.589983491122098</v>
      </c>
    </row>
    <row r="1693" spans="1:7" x14ac:dyDescent="0.25">
      <c r="A1693">
        <v>12.5</v>
      </c>
      <c r="B1693">
        <v>2000</v>
      </c>
      <c r="C1693">
        <v>2000</v>
      </c>
      <c r="D1693">
        <v>0.5</v>
      </c>
      <c r="E1693">
        <v>16.11</v>
      </c>
      <c r="F1693">
        <v>2</v>
      </c>
      <c r="G1693">
        <v>30.206551475189102</v>
      </c>
    </row>
    <row r="1694" spans="1:7" x14ac:dyDescent="0.25">
      <c r="A1694">
        <v>25</v>
      </c>
      <c r="B1694">
        <v>2000</v>
      </c>
      <c r="C1694">
        <v>2000</v>
      </c>
      <c r="D1694">
        <v>0.5</v>
      </c>
      <c r="E1694">
        <v>16.11</v>
      </c>
      <c r="F1694">
        <v>2</v>
      </c>
      <c r="G1694">
        <v>41.543676269340402</v>
      </c>
    </row>
    <row r="1695" spans="1:7" x14ac:dyDescent="0.25">
      <c r="A1695">
        <v>50</v>
      </c>
      <c r="B1695">
        <v>2000</v>
      </c>
      <c r="C1695">
        <v>2000</v>
      </c>
      <c r="D1695">
        <v>0.5</v>
      </c>
      <c r="E1695">
        <v>16.11</v>
      </c>
      <c r="F1695">
        <v>2</v>
      </c>
      <c r="G1695">
        <v>52.531637808289098</v>
      </c>
    </row>
    <row r="1696" spans="1:7" x14ac:dyDescent="0.25">
      <c r="A1696">
        <v>100</v>
      </c>
      <c r="B1696">
        <v>2000</v>
      </c>
      <c r="C1696">
        <v>2000</v>
      </c>
      <c r="D1696">
        <v>0.5</v>
      </c>
      <c r="E1696">
        <v>16.11</v>
      </c>
      <c r="F1696">
        <v>2</v>
      </c>
      <c r="G1696">
        <v>61.790616230118196</v>
      </c>
    </row>
    <row r="1697" spans="1:7" x14ac:dyDescent="0.25">
      <c r="A1697">
        <v>12.5</v>
      </c>
      <c r="B1697">
        <v>0</v>
      </c>
      <c r="C1697">
        <v>4000</v>
      </c>
      <c r="D1697">
        <v>0.5</v>
      </c>
      <c r="E1697">
        <v>16.11</v>
      </c>
      <c r="F1697">
        <v>2</v>
      </c>
      <c r="G1697">
        <v>32.733914917399098</v>
      </c>
    </row>
    <row r="1698" spans="1:7" x14ac:dyDescent="0.25">
      <c r="A1698">
        <v>25</v>
      </c>
      <c r="B1698">
        <v>0</v>
      </c>
      <c r="C1698">
        <v>4000</v>
      </c>
      <c r="D1698">
        <v>0.5</v>
      </c>
      <c r="E1698">
        <v>16.11</v>
      </c>
      <c r="F1698">
        <v>2</v>
      </c>
      <c r="G1698">
        <v>43.533202040337997</v>
      </c>
    </row>
    <row r="1699" spans="1:7" x14ac:dyDescent="0.25">
      <c r="A1699">
        <v>50</v>
      </c>
      <c r="B1699">
        <v>0</v>
      </c>
      <c r="C1699">
        <v>4000</v>
      </c>
      <c r="D1699">
        <v>0.5</v>
      </c>
      <c r="E1699">
        <v>16.11</v>
      </c>
      <c r="F1699">
        <v>2</v>
      </c>
      <c r="G1699">
        <v>51.349654781238598</v>
      </c>
    </row>
    <row r="1700" spans="1:7" x14ac:dyDescent="0.25">
      <c r="A1700">
        <v>100</v>
      </c>
      <c r="B1700">
        <v>0</v>
      </c>
      <c r="C1700">
        <v>4000</v>
      </c>
      <c r="D1700">
        <v>0.5</v>
      </c>
      <c r="E1700">
        <v>16.11</v>
      </c>
      <c r="F1700">
        <v>2</v>
      </c>
      <c r="G1700">
        <v>57.1645075717257</v>
      </c>
    </row>
    <row r="1701" spans="1:7" x14ac:dyDescent="0.25">
      <c r="A1701">
        <v>12.5</v>
      </c>
      <c r="B1701">
        <v>500</v>
      </c>
      <c r="C1701">
        <v>4000</v>
      </c>
      <c r="D1701">
        <v>0.5</v>
      </c>
      <c r="E1701">
        <v>16.11</v>
      </c>
      <c r="F1701">
        <v>2</v>
      </c>
      <c r="G1701">
        <v>33.371320756976502</v>
      </c>
    </row>
    <row r="1702" spans="1:7" x14ac:dyDescent="0.25">
      <c r="A1702">
        <v>25</v>
      </c>
      <c r="B1702">
        <v>500</v>
      </c>
      <c r="C1702">
        <v>4000</v>
      </c>
      <c r="D1702">
        <v>0.5</v>
      </c>
      <c r="E1702">
        <v>16.11</v>
      </c>
      <c r="F1702">
        <v>2</v>
      </c>
      <c r="G1702">
        <v>46.169450116119798</v>
      </c>
    </row>
    <row r="1703" spans="1:7" x14ac:dyDescent="0.25">
      <c r="A1703">
        <v>50</v>
      </c>
      <c r="B1703">
        <v>500</v>
      </c>
      <c r="C1703">
        <v>4000</v>
      </c>
      <c r="D1703">
        <v>0.5</v>
      </c>
      <c r="E1703">
        <v>16.11</v>
      </c>
      <c r="F1703">
        <v>2</v>
      </c>
      <c r="G1703">
        <v>56.156118114075198</v>
      </c>
    </row>
    <row r="1704" spans="1:7" x14ac:dyDescent="0.25">
      <c r="A1704">
        <v>100</v>
      </c>
      <c r="B1704">
        <v>500</v>
      </c>
      <c r="C1704">
        <v>4000</v>
      </c>
      <c r="D1704">
        <v>0.5</v>
      </c>
      <c r="E1704">
        <v>16.11</v>
      </c>
      <c r="F1704">
        <v>2</v>
      </c>
      <c r="G1704">
        <v>64.080429186827502</v>
      </c>
    </row>
    <row r="1705" spans="1:7" x14ac:dyDescent="0.25">
      <c r="A1705">
        <v>12.5</v>
      </c>
      <c r="B1705">
        <v>1000</v>
      </c>
      <c r="C1705">
        <v>4000</v>
      </c>
      <c r="D1705">
        <v>0.5</v>
      </c>
      <c r="E1705">
        <v>16.11</v>
      </c>
      <c r="F1705">
        <v>2</v>
      </c>
      <c r="G1705">
        <v>33.174935689662597</v>
      </c>
    </row>
    <row r="1706" spans="1:7" x14ac:dyDescent="0.25">
      <c r="A1706">
        <v>25</v>
      </c>
      <c r="B1706">
        <v>1000</v>
      </c>
      <c r="C1706">
        <v>4000</v>
      </c>
      <c r="D1706">
        <v>0.5</v>
      </c>
      <c r="E1706">
        <v>16.11</v>
      </c>
      <c r="F1706">
        <v>2</v>
      </c>
      <c r="G1706">
        <v>46.564609890697703</v>
      </c>
    </row>
    <row r="1707" spans="1:7" x14ac:dyDescent="0.25">
      <c r="A1707">
        <v>50</v>
      </c>
      <c r="B1707">
        <v>1000</v>
      </c>
      <c r="C1707">
        <v>4000</v>
      </c>
      <c r="D1707">
        <v>0.5</v>
      </c>
      <c r="E1707">
        <v>16.11</v>
      </c>
      <c r="F1707">
        <v>2</v>
      </c>
      <c r="G1707">
        <v>57.5732778076434</v>
      </c>
    </row>
    <row r="1708" spans="1:7" x14ac:dyDescent="0.25">
      <c r="A1708">
        <v>100</v>
      </c>
      <c r="B1708">
        <v>1000</v>
      </c>
      <c r="C1708">
        <v>4000</v>
      </c>
      <c r="D1708">
        <v>0.5</v>
      </c>
      <c r="E1708">
        <v>16.11</v>
      </c>
      <c r="F1708">
        <v>2</v>
      </c>
      <c r="G1708">
        <v>66.537638081792295</v>
      </c>
    </row>
    <row r="1709" spans="1:7" x14ac:dyDescent="0.25">
      <c r="A1709">
        <v>12.5</v>
      </c>
      <c r="B1709">
        <v>2000</v>
      </c>
      <c r="C1709">
        <v>4000</v>
      </c>
      <c r="D1709">
        <v>0.5</v>
      </c>
      <c r="E1709">
        <v>16.11</v>
      </c>
      <c r="F1709">
        <v>2</v>
      </c>
      <c r="G1709">
        <v>32.821041085403202</v>
      </c>
    </row>
    <row r="1710" spans="1:7" x14ac:dyDescent="0.25">
      <c r="A1710">
        <v>25</v>
      </c>
      <c r="B1710">
        <v>2000</v>
      </c>
      <c r="C1710">
        <v>4000</v>
      </c>
      <c r="D1710">
        <v>0.5</v>
      </c>
      <c r="E1710">
        <v>16.11</v>
      </c>
      <c r="F1710">
        <v>2</v>
      </c>
      <c r="G1710">
        <v>46.880167628960699</v>
      </c>
    </row>
    <row r="1711" spans="1:7" x14ac:dyDescent="0.25">
      <c r="A1711">
        <v>50</v>
      </c>
      <c r="B1711">
        <v>2000</v>
      </c>
      <c r="C1711">
        <v>4000</v>
      </c>
      <c r="D1711">
        <v>0.5</v>
      </c>
      <c r="E1711">
        <v>16.11</v>
      </c>
      <c r="F1711">
        <v>2</v>
      </c>
      <c r="G1711">
        <v>59.299171072615401</v>
      </c>
    </row>
    <row r="1712" spans="1:7" x14ac:dyDescent="0.25">
      <c r="A1712">
        <v>100</v>
      </c>
      <c r="B1712">
        <v>2000</v>
      </c>
      <c r="C1712">
        <v>4000</v>
      </c>
      <c r="D1712">
        <v>0.5</v>
      </c>
      <c r="E1712">
        <v>16.11</v>
      </c>
      <c r="F1712">
        <v>2</v>
      </c>
      <c r="G1712">
        <v>69.290004939706904</v>
      </c>
    </row>
    <row r="1713" spans="1:7" x14ac:dyDescent="0.25">
      <c r="A1713">
        <v>12.5</v>
      </c>
      <c r="B1713">
        <v>0</v>
      </c>
      <c r="C1713">
        <v>8000</v>
      </c>
      <c r="D1713">
        <v>0.5</v>
      </c>
      <c r="E1713">
        <v>16.11</v>
      </c>
      <c r="F1713">
        <v>2</v>
      </c>
      <c r="G1713">
        <v>36.054369030079002</v>
      </c>
    </row>
    <row r="1714" spans="1:7" x14ac:dyDescent="0.25">
      <c r="A1714">
        <v>25</v>
      </c>
      <c r="B1714">
        <v>0</v>
      </c>
      <c r="C1714">
        <v>8000</v>
      </c>
      <c r="D1714">
        <v>0.5</v>
      </c>
      <c r="E1714">
        <v>16.11</v>
      </c>
      <c r="F1714">
        <v>2</v>
      </c>
      <c r="G1714">
        <v>49.682943117647199</v>
      </c>
    </row>
    <row r="1715" spans="1:7" x14ac:dyDescent="0.25">
      <c r="A1715">
        <v>50</v>
      </c>
      <c r="B1715">
        <v>0</v>
      </c>
      <c r="C1715">
        <v>8000</v>
      </c>
      <c r="D1715">
        <v>0.5</v>
      </c>
      <c r="E1715">
        <v>16.11</v>
      </c>
      <c r="F1715">
        <v>2</v>
      </c>
      <c r="G1715">
        <v>60.0235815637527</v>
      </c>
    </row>
    <row r="1716" spans="1:7" x14ac:dyDescent="0.25">
      <c r="A1716">
        <v>100</v>
      </c>
      <c r="B1716">
        <v>0</v>
      </c>
      <c r="C1716">
        <v>8000</v>
      </c>
      <c r="D1716">
        <v>0.5</v>
      </c>
      <c r="E1716">
        <v>16.11</v>
      </c>
      <c r="F1716">
        <v>2</v>
      </c>
      <c r="G1716">
        <v>68.1149768463507</v>
      </c>
    </row>
    <row r="1717" spans="1:7" x14ac:dyDescent="0.25">
      <c r="A1717">
        <v>12.5</v>
      </c>
      <c r="B1717">
        <v>500</v>
      </c>
      <c r="C1717">
        <v>8000</v>
      </c>
      <c r="D1717">
        <v>0.5</v>
      </c>
      <c r="E1717">
        <v>16.11</v>
      </c>
      <c r="F1717">
        <v>2</v>
      </c>
      <c r="G1717">
        <v>35.417719106146698</v>
      </c>
    </row>
    <row r="1718" spans="1:7" x14ac:dyDescent="0.25">
      <c r="A1718">
        <v>25</v>
      </c>
      <c r="B1718">
        <v>500</v>
      </c>
      <c r="C1718">
        <v>8000</v>
      </c>
      <c r="D1718">
        <v>0.5</v>
      </c>
      <c r="E1718">
        <v>16.11</v>
      </c>
      <c r="F1718">
        <v>2</v>
      </c>
      <c r="G1718">
        <v>50.481173558474801</v>
      </c>
    </row>
    <row r="1719" spans="1:7" x14ac:dyDescent="0.25">
      <c r="A1719">
        <v>50</v>
      </c>
      <c r="B1719">
        <v>500</v>
      </c>
      <c r="C1719">
        <v>8000</v>
      </c>
      <c r="D1719">
        <v>0.5</v>
      </c>
      <c r="E1719">
        <v>16.11</v>
      </c>
      <c r="F1719">
        <v>2</v>
      </c>
      <c r="G1719">
        <v>62.164172970150801</v>
      </c>
    </row>
    <row r="1720" spans="1:7" x14ac:dyDescent="0.25">
      <c r="A1720">
        <v>100</v>
      </c>
      <c r="B1720">
        <v>500</v>
      </c>
      <c r="C1720">
        <v>8000</v>
      </c>
      <c r="D1720">
        <v>0.5</v>
      </c>
      <c r="E1720">
        <v>16.11</v>
      </c>
      <c r="F1720">
        <v>2</v>
      </c>
      <c r="G1720">
        <v>71.856779057881198</v>
      </c>
    </row>
    <row r="1721" spans="1:7" x14ac:dyDescent="0.25">
      <c r="A1721">
        <v>12.5</v>
      </c>
      <c r="B1721">
        <v>1000</v>
      </c>
      <c r="C1721">
        <v>8000</v>
      </c>
      <c r="D1721">
        <v>0.5</v>
      </c>
      <c r="E1721">
        <v>16.11</v>
      </c>
      <c r="F1721">
        <v>2</v>
      </c>
      <c r="G1721">
        <v>35.198402714022002</v>
      </c>
    </row>
    <row r="1722" spans="1:7" x14ac:dyDescent="0.25">
      <c r="A1722">
        <v>25</v>
      </c>
      <c r="B1722">
        <v>1000</v>
      </c>
      <c r="C1722">
        <v>8000</v>
      </c>
      <c r="D1722">
        <v>0.5</v>
      </c>
      <c r="E1722">
        <v>16.11</v>
      </c>
      <c r="F1722">
        <v>2</v>
      </c>
      <c r="G1722">
        <v>50.660193698593901</v>
      </c>
    </row>
    <row r="1723" spans="1:7" x14ac:dyDescent="0.25">
      <c r="A1723">
        <v>50</v>
      </c>
      <c r="B1723">
        <v>1000</v>
      </c>
      <c r="C1723">
        <v>8000</v>
      </c>
      <c r="D1723">
        <v>0.5</v>
      </c>
      <c r="E1723">
        <v>16.11</v>
      </c>
      <c r="F1723">
        <v>2</v>
      </c>
      <c r="G1723">
        <v>63.1794167777715</v>
      </c>
    </row>
    <row r="1724" spans="1:7" x14ac:dyDescent="0.25">
      <c r="A1724">
        <v>100</v>
      </c>
      <c r="B1724">
        <v>1000</v>
      </c>
      <c r="C1724">
        <v>8000</v>
      </c>
      <c r="D1724">
        <v>0.5</v>
      </c>
      <c r="E1724">
        <v>16.11</v>
      </c>
      <c r="F1724">
        <v>2</v>
      </c>
      <c r="G1724">
        <v>73.532219981699797</v>
      </c>
    </row>
    <row r="1725" spans="1:7" x14ac:dyDescent="0.25">
      <c r="A1725">
        <v>12.5</v>
      </c>
      <c r="B1725">
        <v>2000</v>
      </c>
      <c r="C1725">
        <v>8000</v>
      </c>
      <c r="D1725">
        <v>0.5</v>
      </c>
      <c r="E1725">
        <v>16.11</v>
      </c>
      <c r="F1725">
        <v>2</v>
      </c>
      <c r="G1725">
        <v>35.021622710792599</v>
      </c>
    </row>
    <row r="1726" spans="1:7" x14ac:dyDescent="0.25">
      <c r="A1726">
        <v>25</v>
      </c>
      <c r="B1726">
        <v>2000</v>
      </c>
      <c r="C1726">
        <v>8000</v>
      </c>
      <c r="D1726">
        <v>0.5</v>
      </c>
      <c r="E1726">
        <v>16.11</v>
      </c>
      <c r="F1726">
        <v>2</v>
      </c>
      <c r="G1726">
        <v>50.928090496014001</v>
      </c>
    </row>
    <row r="1727" spans="1:7" x14ac:dyDescent="0.25">
      <c r="A1727">
        <v>50</v>
      </c>
      <c r="B1727">
        <v>2000</v>
      </c>
      <c r="C1727">
        <v>8000</v>
      </c>
      <c r="D1727">
        <v>0.5</v>
      </c>
      <c r="E1727">
        <v>16.11</v>
      </c>
      <c r="F1727">
        <v>2</v>
      </c>
      <c r="G1727">
        <v>64.381350977234803</v>
      </c>
    </row>
    <row r="1728" spans="1:7" x14ac:dyDescent="0.25">
      <c r="A1728">
        <v>100</v>
      </c>
      <c r="B1728">
        <v>2000</v>
      </c>
      <c r="C1728">
        <v>8000</v>
      </c>
      <c r="D1728">
        <v>0.5</v>
      </c>
      <c r="E1728">
        <v>16.11</v>
      </c>
      <c r="F1728">
        <v>2</v>
      </c>
      <c r="G1728">
        <v>75.654814617460602</v>
      </c>
    </row>
    <row r="1729" spans="1:7" x14ac:dyDescent="0.25">
      <c r="A1729">
        <v>12.5</v>
      </c>
      <c r="B1729">
        <v>0</v>
      </c>
      <c r="C1729">
        <v>0</v>
      </c>
      <c r="D1729">
        <v>1</v>
      </c>
      <c r="E1729">
        <v>16.11</v>
      </c>
      <c r="F1729">
        <v>2</v>
      </c>
      <c r="G1729">
        <v>13.6833925869306</v>
      </c>
    </row>
    <row r="1730" spans="1:7" x14ac:dyDescent="0.25">
      <c r="A1730">
        <v>25</v>
      </c>
      <c r="B1730">
        <v>0</v>
      </c>
      <c r="C1730">
        <v>0</v>
      </c>
      <c r="D1730">
        <v>1</v>
      </c>
      <c r="E1730">
        <v>16.11</v>
      </c>
      <c r="F1730">
        <v>2</v>
      </c>
      <c r="G1730">
        <v>17.945200068821599</v>
      </c>
    </row>
    <row r="1731" spans="1:7" x14ac:dyDescent="0.25">
      <c r="A1731">
        <v>50</v>
      </c>
      <c r="B1731">
        <v>0</v>
      </c>
      <c r="C1731">
        <v>0</v>
      </c>
      <c r="D1731">
        <v>1</v>
      </c>
      <c r="E1731">
        <v>16.11</v>
      </c>
      <c r="F1731">
        <v>2</v>
      </c>
      <c r="G1731">
        <v>22.386919894255001</v>
      </c>
    </row>
    <row r="1732" spans="1:7" x14ac:dyDescent="0.25">
      <c r="A1732">
        <v>100</v>
      </c>
      <c r="B1732">
        <v>0</v>
      </c>
      <c r="C1732">
        <v>0</v>
      </c>
      <c r="D1732">
        <v>1</v>
      </c>
      <c r="E1732">
        <v>16.11</v>
      </c>
      <c r="F1732">
        <v>2</v>
      </c>
      <c r="G1732">
        <v>27.168837082403702</v>
      </c>
    </row>
    <row r="1733" spans="1:7" x14ac:dyDescent="0.25">
      <c r="A1733">
        <v>12.5</v>
      </c>
      <c r="B1733">
        <v>500</v>
      </c>
      <c r="C1733">
        <v>0</v>
      </c>
      <c r="D1733">
        <v>1</v>
      </c>
      <c r="E1733">
        <v>16.11</v>
      </c>
      <c r="F1733">
        <v>2</v>
      </c>
      <c r="G1733">
        <v>13.704013809951601</v>
      </c>
    </row>
    <row r="1734" spans="1:7" x14ac:dyDescent="0.25">
      <c r="A1734">
        <v>25</v>
      </c>
      <c r="B1734">
        <v>500</v>
      </c>
      <c r="C1734">
        <v>0</v>
      </c>
      <c r="D1734">
        <v>1</v>
      </c>
      <c r="E1734">
        <v>16.11</v>
      </c>
      <c r="F1734">
        <v>2</v>
      </c>
      <c r="G1734">
        <v>17.990899390015901</v>
      </c>
    </row>
    <row r="1735" spans="1:7" x14ac:dyDescent="0.25">
      <c r="A1735">
        <v>50</v>
      </c>
      <c r="B1735">
        <v>500</v>
      </c>
      <c r="C1735">
        <v>0</v>
      </c>
      <c r="D1735">
        <v>1</v>
      </c>
      <c r="E1735">
        <v>16.11</v>
      </c>
      <c r="F1735">
        <v>2</v>
      </c>
      <c r="G1735">
        <v>22.7252067998628</v>
      </c>
    </row>
    <row r="1736" spans="1:7" x14ac:dyDescent="0.25">
      <c r="A1736">
        <v>100</v>
      </c>
      <c r="B1736">
        <v>500</v>
      </c>
      <c r="C1736">
        <v>0</v>
      </c>
      <c r="D1736">
        <v>1</v>
      </c>
      <c r="E1736">
        <v>16.11</v>
      </c>
      <c r="F1736">
        <v>2</v>
      </c>
      <c r="G1736">
        <v>31.392862021148702</v>
      </c>
    </row>
    <row r="1737" spans="1:7" x14ac:dyDescent="0.25">
      <c r="A1737">
        <v>12.5</v>
      </c>
      <c r="B1737">
        <v>1000</v>
      </c>
      <c r="C1737">
        <v>0</v>
      </c>
      <c r="D1737">
        <v>1</v>
      </c>
      <c r="E1737">
        <v>16.11</v>
      </c>
      <c r="F1737">
        <v>2</v>
      </c>
      <c r="G1737">
        <v>13.704013809951601</v>
      </c>
    </row>
    <row r="1738" spans="1:7" x14ac:dyDescent="0.25">
      <c r="A1738">
        <v>25</v>
      </c>
      <c r="B1738">
        <v>1000</v>
      </c>
      <c r="C1738">
        <v>0</v>
      </c>
      <c r="D1738">
        <v>1</v>
      </c>
      <c r="E1738">
        <v>16.11</v>
      </c>
      <c r="F1738">
        <v>2</v>
      </c>
      <c r="G1738">
        <v>17.990899390015901</v>
      </c>
    </row>
    <row r="1739" spans="1:7" x14ac:dyDescent="0.25">
      <c r="A1739">
        <v>50</v>
      </c>
      <c r="B1739">
        <v>1000</v>
      </c>
      <c r="C1739">
        <v>0</v>
      </c>
      <c r="D1739">
        <v>1</v>
      </c>
      <c r="E1739">
        <v>16.11</v>
      </c>
      <c r="F1739">
        <v>2</v>
      </c>
      <c r="G1739">
        <v>22.726376076024199</v>
      </c>
    </row>
    <row r="1740" spans="1:7" x14ac:dyDescent="0.25">
      <c r="A1740">
        <v>100</v>
      </c>
      <c r="B1740">
        <v>1000</v>
      </c>
      <c r="C1740">
        <v>0</v>
      </c>
      <c r="D1740">
        <v>1</v>
      </c>
      <c r="E1740">
        <v>16.11</v>
      </c>
      <c r="F1740">
        <v>2</v>
      </c>
      <c r="G1740">
        <v>32.941759701207097</v>
      </c>
    </row>
    <row r="1741" spans="1:7" x14ac:dyDescent="0.25">
      <c r="A1741">
        <v>12.5</v>
      </c>
      <c r="B1741">
        <v>2000</v>
      </c>
      <c r="C1741">
        <v>0</v>
      </c>
      <c r="D1741">
        <v>1</v>
      </c>
      <c r="E1741">
        <v>16.11</v>
      </c>
      <c r="F1741">
        <v>2</v>
      </c>
      <c r="G1741">
        <v>13.704013809951601</v>
      </c>
    </row>
    <row r="1742" spans="1:7" x14ac:dyDescent="0.25">
      <c r="A1742">
        <v>25</v>
      </c>
      <c r="B1742">
        <v>2000</v>
      </c>
      <c r="C1742">
        <v>0</v>
      </c>
      <c r="D1742">
        <v>1</v>
      </c>
      <c r="E1742">
        <v>16.11</v>
      </c>
      <c r="F1742">
        <v>2</v>
      </c>
      <c r="G1742">
        <v>17.990899390015901</v>
      </c>
    </row>
    <row r="1743" spans="1:7" x14ac:dyDescent="0.25">
      <c r="A1743">
        <v>50</v>
      </c>
      <c r="B1743">
        <v>2000</v>
      </c>
      <c r="C1743">
        <v>0</v>
      </c>
      <c r="D1743">
        <v>1</v>
      </c>
      <c r="E1743">
        <v>16.11</v>
      </c>
      <c r="F1743">
        <v>2</v>
      </c>
      <c r="G1743">
        <v>22.684544444990902</v>
      </c>
    </row>
    <row r="1744" spans="1:7" x14ac:dyDescent="0.25">
      <c r="A1744">
        <v>100</v>
      </c>
      <c r="B1744">
        <v>2000</v>
      </c>
      <c r="C1744">
        <v>0</v>
      </c>
      <c r="D1744">
        <v>1</v>
      </c>
      <c r="E1744">
        <v>16.11</v>
      </c>
      <c r="F1744">
        <v>2</v>
      </c>
      <c r="G1744">
        <v>34.431004291550302</v>
      </c>
    </row>
    <row r="1745" spans="1:7" x14ac:dyDescent="0.25">
      <c r="A1745">
        <v>12.5</v>
      </c>
      <c r="B1745">
        <v>0</v>
      </c>
      <c r="C1745">
        <v>2000</v>
      </c>
      <c r="D1745">
        <v>1</v>
      </c>
      <c r="E1745">
        <v>16.11</v>
      </c>
      <c r="F1745">
        <v>2</v>
      </c>
      <c r="G1745">
        <v>20.786630422850799</v>
      </c>
    </row>
    <row r="1746" spans="1:7" x14ac:dyDescent="0.25">
      <c r="A1746">
        <v>25</v>
      </c>
      <c r="B1746">
        <v>0</v>
      </c>
      <c r="C1746">
        <v>2000</v>
      </c>
      <c r="D1746">
        <v>1</v>
      </c>
      <c r="E1746">
        <v>16.11</v>
      </c>
      <c r="F1746">
        <v>2</v>
      </c>
      <c r="G1746">
        <v>28.082928916583199</v>
      </c>
    </row>
    <row r="1747" spans="1:7" x14ac:dyDescent="0.25">
      <c r="A1747">
        <v>50</v>
      </c>
      <c r="B1747">
        <v>0</v>
      </c>
      <c r="C1747">
        <v>2000</v>
      </c>
      <c r="D1747">
        <v>1</v>
      </c>
      <c r="E1747">
        <v>16.11</v>
      </c>
      <c r="F1747">
        <v>2</v>
      </c>
      <c r="G1747">
        <v>34.327147352646797</v>
      </c>
    </row>
    <row r="1748" spans="1:7" x14ac:dyDescent="0.25">
      <c r="A1748">
        <v>100</v>
      </c>
      <c r="B1748">
        <v>0</v>
      </c>
      <c r="C1748">
        <v>2000</v>
      </c>
      <c r="D1748">
        <v>1</v>
      </c>
      <c r="E1748">
        <v>16.11</v>
      </c>
      <c r="F1748">
        <v>2</v>
      </c>
      <c r="G1748">
        <v>39.775610366015201</v>
      </c>
    </row>
    <row r="1749" spans="1:7" x14ac:dyDescent="0.25">
      <c r="A1749">
        <v>12.5</v>
      </c>
      <c r="B1749">
        <v>500</v>
      </c>
      <c r="C1749">
        <v>2000</v>
      </c>
      <c r="D1749">
        <v>1</v>
      </c>
      <c r="E1749">
        <v>16.11</v>
      </c>
      <c r="F1749">
        <v>2</v>
      </c>
      <c r="G1749">
        <v>22.240075679617998</v>
      </c>
    </row>
    <row r="1750" spans="1:7" x14ac:dyDescent="0.25">
      <c r="A1750">
        <v>25</v>
      </c>
      <c r="B1750">
        <v>500</v>
      </c>
      <c r="C1750">
        <v>2000</v>
      </c>
      <c r="D1750">
        <v>1</v>
      </c>
      <c r="E1750">
        <v>16.11</v>
      </c>
      <c r="F1750">
        <v>2</v>
      </c>
      <c r="G1750">
        <v>31.806633027023398</v>
      </c>
    </row>
    <row r="1751" spans="1:7" x14ac:dyDescent="0.25">
      <c r="A1751">
        <v>50</v>
      </c>
      <c r="B1751">
        <v>500</v>
      </c>
      <c r="C1751">
        <v>2000</v>
      </c>
      <c r="D1751">
        <v>1</v>
      </c>
      <c r="E1751">
        <v>16.11</v>
      </c>
      <c r="F1751">
        <v>2</v>
      </c>
      <c r="G1751">
        <v>40.036554321291497</v>
      </c>
    </row>
    <row r="1752" spans="1:7" x14ac:dyDescent="0.25">
      <c r="A1752">
        <v>100</v>
      </c>
      <c r="B1752">
        <v>500</v>
      </c>
      <c r="C1752">
        <v>2000</v>
      </c>
      <c r="D1752">
        <v>1</v>
      </c>
      <c r="E1752">
        <v>16.11</v>
      </c>
      <c r="F1752">
        <v>2</v>
      </c>
      <c r="G1752">
        <v>47.007411977576297</v>
      </c>
    </row>
    <row r="1753" spans="1:7" x14ac:dyDescent="0.25">
      <c r="A1753">
        <v>12.5</v>
      </c>
      <c r="B1753">
        <v>1000</v>
      </c>
      <c r="C1753">
        <v>2000</v>
      </c>
      <c r="D1753">
        <v>1</v>
      </c>
      <c r="E1753">
        <v>16.11</v>
      </c>
      <c r="F1753">
        <v>2</v>
      </c>
      <c r="G1753">
        <v>22.227094836114301</v>
      </c>
    </row>
    <row r="1754" spans="1:7" x14ac:dyDescent="0.25">
      <c r="A1754">
        <v>25</v>
      </c>
      <c r="B1754">
        <v>1000</v>
      </c>
      <c r="C1754">
        <v>2000</v>
      </c>
      <c r="D1754">
        <v>1</v>
      </c>
      <c r="E1754">
        <v>16.11</v>
      </c>
      <c r="F1754">
        <v>2</v>
      </c>
      <c r="G1754">
        <v>32.171858002794998</v>
      </c>
    </row>
    <row r="1755" spans="1:7" x14ac:dyDescent="0.25">
      <c r="A1755">
        <v>50</v>
      </c>
      <c r="B1755">
        <v>1000</v>
      </c>
      <c r="C1755">
        <v>2000</v>
      </c>
      <c r="D1755">
        <v>1</v>
      </c>
      <c r="E1755">
        <v>16.11</v>
      </c>
      <c r="F1755">
        <v>2</v>
      </c>
      <c r="G1755">
        <v>41.171271339604402</v>
      </c>
    </row>
    <row r="1756" spans="1:7" x14ac:dyDescent="0.25">
      <c r="A1756">
        <v>100</v>
      </c>
      <c r="B1756">
        <v>1000</v>
      </c>
      <c r="C1756">
        <v>2000</v>
      </c>
      <c r="D1756">
        <v>1</v>
      </c>
      <c r="E1756">
        <v>16.11</v>
      </c>
      <c r="F1756">
        <v>2</v>
      </c>
      <c r="G1756">
        <v>48.668196809794303</v>
      </c>
    </row>
    <row r="1757" spans="1:7" x14ac:dyDescent="0.25">
      <c r="A1757">
        <v>12.5</v>
      </c>
      <c r="B1757">
        <v>2000</v>
      </c>
      <c r="C1757">
        <v>2000</v>
      </c>
      <c r="D1757">
        <v>1</v>
      </c>
      <c r="E1757">
        <v>16.11</v>
      </c>
      <c r="F1757">
        <v>2</v>
      </c>
      <c r="G1757">
        <v>22.1190352069573</v>
      </c>
    </row>
    <row r="1758" spans="1:7" x14ac:dyDescent="0.25">
      <c r="A1758">
        <v>25</v>
      </c>
      <c r="B1758">
        <v>2000</v>
      </c>
      <c r="C1758">
        <v>2000</v>
      </c>
      <c r="D1758">
        <v>1</v>
      </c>
      <c r="E1758">
        <v>16.11</v>
      </c>
      <c r="F1758">
        <v>2</v>
      </c>
      <c r="G1758">
        <v>32.6021242592291</v>
      </c>
    </row>
    <row r="1759" spans="1:7" x14ac:dyDescent="0.25">
      <c r="A1759">
        <v>50</v>
      </c>
      <c r="B1759">
        <v>2000</v>
      </c>
      <c r="C1759">
        <v>2000</v>
      </c>
      <c r="D1759">
        <v>1</v>
      </c>
      <c r="E1759">
        <v>16.11</v>
      </c>
      <c r="F1759">
        <v>2</v>
      </c>
      <c r="G1759">
        <v>42.381754261413498</v>
      </c>
    </row>
    <row r="1760" spans="1:7" x14ac:dyDescent="0.25">
      <c r="A1760">
        <v>100</v>
      </c>
      <c r="B1760">
        <v>2000</v>
      </c>
      <c r="C1760">
        <v>2000</v>
      </c>
      <c r="D1760">
        <v>1</v>
      </c>
      <c r="E1760">
        <v>16.11</v>
      </c>
      <c r="F1760">
        <v>2</v>
      </c>
      <c r="G1760">
        <v>50.723806019565899</v>
      </c>
    </row>
    <row r="1761" spans="1:7" x14ac:dyDescent="0.25">
      <c r="A1761">
        <v>12.5</v>
      </c>
      <c r="B1761">
        <v>0</v>
      </c>
      <c r="C1761">
        <v>4000</v>
      </c>
      <c r="D1761">
        <v>1</v>
      </c>
      <c r="E1761">
        <v>16.11</v>
      </c>
      <c r="F1761">
        <v>2</v>
      </c>
      <c r="G1761">
        <v>23.542815096884599</v>
      </c>
    </row>
    <row r="1762" spans="1:7" x14ac:dyDescent="0.25">
      <c r="A1762">
        <v>25</v>
      </c>
      <c r="B1762">
        <v>0</v>
      </c>
      <c r="C1762">
        <v>4000</v>
      </c>
      <c r="D1762">
        <v>1</v>
      </c>
      <c r="E1762">
        <v>16.11</v>
      </c>
      <c r="F1762">
        <v>2</v>
      </c>
      <c r="G1762">
        <v>33.8264053520696</v>
      </c>
    </row>
    <row r="1763" spans="1:7" x14ac:dyDescent="0.25">
      <c r="A1763">
        <v>50</v>
      </c>
      <c r="B1763">
        <v>0</v>
      </c>
      <c r="C1763">
        <v>4000</v>
      </c>
      <c r="D1763">
        <v>1</v>
      </c>
      <c r="E1763">
        <v>16.11</v>
      </c>
      <c r="F1763">
        <v>2</v>
      </c>
      <c r="G1763">
        <v>41.8313274274512</v>
      </c>
    </row>
    <row r="1764" spans="1:7" x14ac:dyDescent="0.25">
      <c r="A1764">
        <v>100</v>
      </c>
      <c r="B1764">
        <v>0</v>
      </c>
      <c r="C1764">
        <v>4000</v>
      </c>
      <c r="D1764">
        <v>1</v>
      </c>
      <c r="E1764">
        <v>16.11</v>
      </c>
      <c r="F1764">
        <v>2</v>
      </c>
      <c r="G1764">
        <v>48.491128109902803</v>
      </c>
    </row>
    <row r="1765" spans="1:7" x14ac:dyDescent="0.25">
      <c r="A1765">
        <v>12.5</v>
      </c>
      <c r="B1765">
        <v>500</v>
      </c>
      <c r="C1765">
        <v>4000</v>
      </c>
      <c r="D1765">
        <v>1</v>
      </c>
      <c r="E1765">
        <v>16.11</v>
      </c>
      <c r="F1765">
        <v>2</v>
      </c>
      <c r="G1765">
        <v>23.613143832391899</v>
      </c>
    </row>
    <row r="1766" spans="1:7" x14ac:dyDescent="0.25">
      <c r="A1766">
        <v>25</v>
      </c>
      <c r="B1766">
        <v>500</v>
      </c>
      <c r="C1766">
        <v>4000</v>
      </c>
      <c r="D1766">
        <v>1</v>
      </c>
      <c r="E1766">
        <v>16.11</v>
      </c>
      <c r="F1766">
        <v>2</v>
      </c>
      <c r="G1766">
        <v>36.030756422383902</v>
      </c>
    </row>
    <row r="1767" spans="1:7" x14ac:dyDescent="0.25">
      <c r="A1767">
        <v>50</v>
      </c>
      <c r="B1767">
        <v>500</v>
      </c>
      <c r="C1767">
        <v>4000</v>
      </c>
      <c r="D1767">
        <v>1</v>
      </c>
      <c r="E1767">
        <v>16.11</v>
      </c>
      <c r="F1767">
        <v>2</v>
      </c>
      <c r="G1767">
        <v>45.674264520597198</v>
      </c>
    </row>
    <row r="1768" spans="1:7" x14ac:dyDescent="0.25">
      <c r="A1768">
        <v>100</v>
      </c>
      <c r="B1768">
        <v>500</v>
      </c>
      <c r="C1768">
        <v>4000</v>
      </c>
      <c r="D1768">
        <v>1</v>
      </c>
      <c r="E1768">
        <v>16.11</v>
      </c>
      <c r="F1768">
        <v>2</v>
      </c>
      <c r="G1768">
        <v>54.017828194943</v>
      </c>
    </row>
    <row r="1769" spans="1:7" x14ac:dyDescent="0.25">
      <c r="A1769">
        <v>12.5</v>
      </c>
      <c r="B1769">
        <v>1000</v>
      </c>
      <c r="C1769">
        <v>4000</v>
      </c>
      <c r="D1769">
        <v>1</v>
      </c>
      <c r="E1769">
        <v>16.11</v>
      </c>
      <c r="F1769">
        <v>2</v>
      </c>
      <c r="G1769">
        <v>23.432500611968301</v>
      </c>
    </row>
    <row r="1770" spans="1:7" x14ac:dyDescent="0.25">
      <c r="A1770">
        <v>25</v>
      </c>
      <c r="B1770">
        <v>1000</v>
      </c>
      <c r="C1770">
        <v>4000</v>
      </c>
      <c r="D1770">
        <v>1</v>
      </c>
      <c r="E1770">
        <v>16.11</v>
      </c>
      <c r="F1770">
        <v>2</v>
      </c>
      <c r="G1770">
        <v>36.264929476371499</v>
      </c>
    </row>
    <row r="1771" spans="1:7" x14ac:dyDescent="0.25">
      <c r="A1771">
        <v>50</v>
      </c>
      <c r="B1771">
        <v>1000</v>
      </c>
      <c r="C1771">
        <v>4000</v>
      </c>
      <c r="D1771">
        <v>1</v>
      </c>
      <c r="E1771">
        <v>16.11</v>
      </c>
      <c r="F1771">
        <v>2</v>
      </c>
      <c r="G1771">
        <v>46.732053077363098</v>
      </c>
    </row>
    <row r="1772" spans="1:7" x14ac:dyDescent="0.25">
      <c r="A1772">
        <v>100</v>
      </c>
      <c r="B1772">
        <v>1000</v>
      </c>
      <c r="C1772">
        <v>4000</v>
      </c>
      <c r="D1772">
        <v>1</v>
      </c>
      <c r="E1772">
        <v>16.11</v>
      </c>
      <c r="F1772">
        <v>2</v>
      </c>
      <c r="G1772">
        <v>55.482226927020903</v>
      </c>
    </row>
    <row r="1773" spans="1:7" x14ac:dyDescent="0.25">
      <c r="A1773">
        <v>12.5</v>
      </c>
      <c r="B1773">
        <v>2000</v>
      </c>
      <c r="C1773">
        <v>4000</v>
      </c>
      <c r="D1773">
        <v>1</v>
      </c>
      <c r="E1773">
        <v>16.11</v>
      </c>
      <c r="F1773">
        <v>2</v>
      </c>
      <c r="G1773">
        <v>23.273575456379302</v>
      </c>
    </row>
    <row r="1774" spans="1:7" x14ac:dyDescent="0.25">
      <c r="A1774">
        <v>25</v>
      </c>
      <c r="B1774">
        <v>2000</v>
      </c>
      <c r="C1774">
        <v>4000</v>
      </c>
      <c r="D1774">
        <v>1</v>
      </c>
      <c r="E1774">
        <v>16.11</v>
      </c>
      <c r="F1774">
        <v>2</v>
      </c>
      <c r="G1774">
        <v>36.229424006289499</v>
      </c>
    </row>
    <row r="1775" spans="1:7" x14ac:dyDescent="0.25">
      <c r="A1775">
        <v>50</v>
      </c>
      <c r="B1775">
        <v>2000</v>
      </c>
      <c r="C1775">
        <v>4000</v>
      </c>
      <c r="D1775">
        <v>1</v>
      </c>
      <c r="E1775">
        <v>16.11</v>
      </c>
      <c r="F1775">
        <v>2</v>
      </c>
      <c r="G1775">
        <v>47.624766208809298</v>
      </c>
    </row>
    <row r="1776" spans="1:7" x14ac:dyDescent="0.25">
      <c r="A1776">
        <v>100</v>
      </c>
      <c r="B1776">
        <v>2000</v>
      </c>
      <c r="C1776">
        <v>4000</v>
      </c>
      <c r="D1776">
        <v>1</v>
      </c>
      <c r="E1776">
        <v>16.11</v>
      </c>
      <c r="F1776">
        <v>2</v>
      </c>
      <c r="G1776">
        <v>57.107850192869797</v>
      </c>
    </row>
    <row r="1777" spans="1:7" x14ac:dyDescent="0.25">
      <c r="A1777">
        <v>12.5</v>
      </c>
      <c r="B1777">
        <v>0</v>
      </c>
      <c r="C1777">
        <v>8000</v>
      </c>
      <c r="D1777">
        <v>1</v>
      </c>
      <c r="E1777">
        <v>16.11</v>
      </c>
      <c r="F1777">
        <v>2</v>
      </c>
      <c r="G1777">
        <v>24.846422619358801</v>
      </c>
    </row>
    <row r="1778" spans="1:7" x14ac:dyDescent="0.25">
      <c r="A1778">
        <v>25</v>
      </c>
      <c r="B1778">
        <v>0</v>
      </c>
      <c r="C1778">
        <v>8000</v>
      </c>
      <c r="D1778">
        <v>1</v>
      </c>
      <c r="E1778">
        <v>16.11</v>
      </c>
      <c r="F1778">
        <v>2</v>
      </c>
      <c r="G1778">
        <v>40.855603516298601</v>
      </c>
    </row>
    <row r="1779" spans="1:7" x14ac:dyDescent="0.25">
      <c r="A1779">
        <v>50</v>
      </c>
      <c r="B1779">
        <v>0</v>
      </c>
      <c r="C1779">
        <v>8000</v>
      </c>
      <c r="D1779">
        <v>1</v>
      </c>
      <c r="E1779">
        <v>16.11</v>
      </c>
      <c r="F1779">
        <v>2</v>
      </c>
      <c r="G1779">
        <v>52.426533948982502</v>
      </c>
    </row>
    <row r="1780" spans="1:7" x14ac:dyDescent="0.25">
      <c r="A1780">
        <v>100</v>
      </c>
      <c r="B1780">
        <v>0</v>
      </c>
      <c r="C1780">
        <v>8000</v>
      </c>
      <c r="D1780">
        <v>1</v>
      </c>
      <c r="E1780">
        <v>16.11</v>
      </c>
      <c r="F1780">
        <v>2</v>
      </c>
      <c r="G1780">
        <v>61.178355122546598</v>
      </c>
    </row>
    <row r="1781" spans="1:7" x14ac:dyDescent="0.25">
      <c r="A1781">
        <v>12.5</v>
      </c>
      <c r="B1781">
        <v>500</v>
      </c>
      <c r="C1781">
        <v>8000</v>
      </c>
      <c r="D1781">
        <v>1</v>
      </c>
      <c r="E1781">
        <v>16.11</v>
      </c>
      <c r="F1781">
        <v>2</v>
      </c>
      <c r="G1781">
        <v>24.2420153393549</v>
      </c>
    </row>
    <row r="1782" spans="1:7" x14ac:dyDescent="0.25">
      <c r="A1782">
        <v>25</v>
      </c>
      <c r="B1782">
        <v>500</v>
      </c>
      <c r="C1782">
        <v>8000</v>
      </c>
      <c r="D1782">
        <v>1</v>
      </c>
      <c r="E1782">
        <v>16.11</v>
      </c>
      <c r="F1782">
        <v>2</v>
      </c>
      <c r="G1782">
        <v>41.236252836254501</v>
      </c>
    </row>
    <row r="1783" spans="1:7" x14ac:dyDescent="0.25">
      <c r="A1783">
        <v>50</v>
      </c>
      <c r="B1783">
        <v>500</v>
      </c>
      <c r="C1783">
        <v>8000</v>
      </c>
      <c r="D1783">
        <v>1</v>
      </c>
      <c r="E1783">
        <v>16.11</v>
      </c>
      <c r="F1783">
        <v>2</v>
      </c>
      <c r="G1783">
        <v>54.355038704911898</v>
      </c>
    </row>
    <row r="1784" spans="1:7" x14ac:dyDescent="0.25">
      <c r="A1784">
        <v>100</v>
      </c>
      <c r="B1784">
        <v>500</v>
      </c>
      <c r="C1784">
        <v>8000</v>
      </c>
      <c r="D1784">
        <v>1</v>
      </c>
      <c r="E1784">
        <v>16.11</v>
      </c>
      <c r="F1784">
        <v>2</v>
      </c>
      <c r="G1784">
        <v>64.204494978013102</v>
      </c>
    </row>
    <row r="1785" spans="1:7" x14ac:dyDescent="0.25">
      <c r="A1785">
        <v>12.5</v>
      </c>
      <c r="B1785">
        <v>1000</v>
      </c>
      <c r="C1785">
        <v>8000</v>
      </c>
      <c r="D1785">
        <v>1</v>
      </c>
      <c r="E1785">
        <v>16.11</v>
      </c>
      <c r="F1785">
        <v>2</v>
      </c>
      <c r="G1785">
        <v>24.038972054972898</v>
      </c>
    </row>
    <row r="1786" spans="1:7" x14ac:dyDescent="0.25">
      <c r="A1786">
        <v>25</v>
      </c>
      <c r="B1786">
        <v>1000</v>
      </c>
      <c r="C1786">
        <v>8000</v>
      </c>
      <c r="D1786">
        <v>1</v>
      </c>
      <c r="E1786">
        <v>16.11</v>
      </c>
      <c r="F1786">
        <v>2</v>
      </c>
      <c r="G1786">
        <v>41.3124750918765</v>
      </c>
    </row>
    <row r="1787" spans="1:7" x14ac:dyDescent="0.25">
      <c r="A1787">
        <v>50</v>
      </c>
      <c r="B1787">
        <v>1000</v>
      </c>
      <c r="C1787">
        <v>8000</v>
      </c>
      <c r="D1787">
        <v>1</v>
      </c>
      <c r="E1787">
        <v>16.11</v>
      </c>
      <c r="F1787">
        <v>2</v>
      </c>
      <c r="G1787">
        <v>54.987958599835899</v>
      </c>
    </row>
    <row r="1788" spans="1:7" x14ac:dyDescent="0.25">
      <c r="A1788">
        <v>100</v>
      </c>
      <c r="B1788">
        <v>1000</v>
      </c>
      <c r="C1788">
        <v>8000</v>
      </c>
      <c r="D1788">
        <v>1</v>
      </c>
      <c r="E1788">
        <v>16.11</v>
      </c>
      <c r="F1788">
        <v>2</v>
      </c>
      <c r="G1788">
        <v>65.282732146022397</v>
      </c>
    </row>
    <row r="1789" spans="1:7" x14ac:dyDescent="0.25">
      <c r="A1789">
        <v>12.5</v>
      </c>
      <c r="B1789">
        <v>2000</v>
      </c>
      <c r="C1789">
        <v>8000</v>
      </c>
      <c r="D1789">
        <v>1</v>
      </c>
      <c r="E1789">
        <v>16.11</v>
      </c>
      <c r="F1789">
        <v>2</v>
      </c>
      <c r="G1789">
        <v>23.8727754284273</v>
      </c>
    </row>
    <row r="1790" spans="1:7" x14ac:dyDescent="0.25">
      <c r="A1790">
        <v>25</v>
      </c>
      <c r="B1790">
        <v>2000</v>
      </c>
      <c r="C1790">
        <v>8000</v>
      </c>
      <c r="D1790">
        <v>1</v>
      </c>
      <c r="E1790">
        <v>16.11</v>
      </c>
      <c r="F1790">
        <v>2</v>
      </c>
      <c r="G1790">
        <v>41.153112484550398</v>
      </c>
    </row>
    <row r="1791" spans="1:7" x14ac:dyDescent="0.25">
      <c r="A1791">
        <v>50</v>
      </c>
      <c r="B1791">
        <v>2000</v>
      </c>
      <c r="C1791">
        <v>8000</v>
      </c>
      <c r="D1791">
        <v>1</v>
      </c>
      <c r="E1791">
        <v>16.11</v>
      </c>
      <c r="F1791">
        <v>2</v>
      </c>
      <c r="G1791">
        <v>55.559785892060198</v>
      </c>
    </row>
    <row r="1792" spans="1:7" x14ac:dyDescent="0.25">
      <c r="A1792">
        <v>100</v>
      </c>
      <c r="B1792">
        <v>2000</v>
      </c>
      <c r="C1792">
        <v>8000</v>
      </c>
      <c r="D1792">
        <v>1</v>
      </c>
      <c r="E1792">
        <v>16.11</v>
      </c>
      <c r="F1792">
        <v>2</v>
      </c>
      <c r="G1792">
        <v>66.865236994070102</v>
      </c>
    </row>
    <row r="1793" spans="1:7" x14ac:dyDescent="0.25">
      <c r="A1793">
        <v>12.5</v>
      </c>
      <c r="B1793">
        <v>0</v>
      </c>
      <c r="C1793">
        <v>0</v>
      </c>
      <c r="D1793">
        <v>0</v>
      </c>
      <c r="E1793">
        <v>29.33</v>
      </c>
      <c r="F1793">
        <v>2</v>
      </c>
      <c r="G1793">
        <v>3.1604884925932599</v>
      </c>
    </row>
    <row r="1794" spans="1:7" x14ac:dyDescent="0.25">
      <c r="A1794">
        <v>25</v>
      </c>
      <c r="B1794">
        <v>0</v>
      </c>
      <c r="C1794">
        <v>0</v>
      </c>
      <c r="D1794">
        <v>0</v>
      </c>
      <c r="E1794">
        <v>29.33</v>
      </c>
      <c r="F1794">
        <v>2</v>
      </c>
      <c r="G1794">
        <v>6.5162080395253401</v>
      </c>
    </row>
    <row r="1795" spans="1:7" x14ac:dyDescent="0.25">
      <c r="A1795">
        <v>50</v>
      </c>
      <c r="B1795">
        <v>0</v>
      </c>
      <c r="C1795">
        <v>0</v>
      </c>
      <c r="D1795">
        <v>0</v>
      </c>
      <c r="E1795">
        <v>29.33</v>
      </c>
      <c r="F1795">
        <v>2</v>
      </c>
      <c r="G1795">
        <v>10.6275713903613</v>
      </c>
    </row>
    <row r="1796" spans="1:7" x14ac:dyDescent="0.25">
      <c r="A1796">
        <v>100</v>
      </c>
      <c r="B1796">
        <v>0</v>
      </c>
      <c r="C1796">
        <v>0</v>
      </c>
      <c r="D1796">
        <v>0</v>
      </c>
      <c r="E1796">
        <v>29.33</v>
      </c>
      <c r="F1796">
        <v>2</v>
      </c>
      <c r="G1796">
        <v>14.9885276852681</v>
      </c>
    </row>
    <row r="1797" spans="1:7" x14ac:dyDescent="0.25">
      <c r="A1797">
        <v>12.5</v>
      </c>
      <c r="B1797">
        <v>500</v>
      </c>
      <c r="C1797">
        <v>0</v>
      </c>
      <c r="D1797">
        <v>0</v>
      </c>
      <c r="E1797">
        <v>29.33</v>
      </c>
      <c r="F1797">
        <v>2</v>
      </c>
      <c r="G1797">
        <v>3.0583668420144501</v>
      </c>
    </row>
    <row r="1798" spans="1:7" x14ac:dyDescent="0.25">
      <c r="A1798">
        <v>25</v>
      </c>
      <c r="B1798">
        <v>500</v>
      </c>
      <c r="C1798">
        <v>0</v>
      </c>
      <c r="D1798">
        <v>0</v>
      </c>
      <c r="E1798">
        <v>29.33</v>
      </c>
      <c r="F1798">
        <v>2</v>
      </c>
      <c r="G1798">
        <v>9.6838680607454304</v>
      </c>
    </row>
    <row r="1799" spans="1:7" x14ac:dyDescent="0.25">
      <c r="A1799">
        <v>50</v>
      </c>
      <c r="B1799">
        <v>500</v>
      </c>
      <c r="C1799">
        <v>0</v>
      </c>
      <c r="D1799">
        <v>0</v>
      </c>
      <c r="E1799">
        <v>29.33</v>
      </c>
      <c r="F1799">
        <v>2</v>
      </c>
      <c r="G1799">
        <v>21.1727827606334</v>
      </c>
    </row>
    <row r="1800" spans="1:7" x14ac:dyDescent="0.25">
      <c r="A1800">
        <v>100</v>
      </c>
      <c r="B1800">
        <v>500</v>
      </c>
      <c r="C1800">
        <v>0</v>
      </c>
      <c r="D1800">
        <v>0</v>
      </c>
      <c r="E1800">
        <v>29.33</v>
      </c>
      <c r="F1800">
        <v>2</v>
      </c>
      <c r="G1800">
        <v>29.398790479526699</v>
      </c>
    </row>
    <row r="1801" spans="1:7" x14ac:dyDescent="0.25">
      <c r="A1801">
        <v>12.5</v>
      </c>
      <c r="B1801">
        <v>1000</v>
      </c>
      <c r="C1801">
        <v>0</v>
      </c>
      <c r="D1801">
        <v>0</v>
      </c>
      <c r="E1801">
        <v>29.33</v>
      </c>
      <c r="F1801">
        <v>2</v>
      </c>
      <c r="G1801">
        <v>3.0629570593845301</v>
      </c>
    </row>
    <row r="1802" spans="1:7" x14ac:dyDescent="0.25">
      <c r="A1802">
        <v>25</v>
      </c>
      <c r="B1802">
        <v>1000</v>
      </c>
      <c r="C1802">
        <v>0</v>
      </c>
      <c r="D1802">
        <v>0</v>
      </c>
      <c r="E1802">
        <v>29.33</v>
      </c>
      <c r="F1802">
        <v>2</v>
      </c>
      <c r="G1802">
        <v>11.162993609411</v>
      </c>
    </row>
    <row r="1803" spans="1:7" x14ac:dyDescent="0.25">
      <c r="A1803">
        <v>50</v>
      </c>
      <c r="B1803">
        <v>1000</v>
      </c>
      <c r="C1803">
        <v>0</v>
      </c>
      <c r="D1803">
        <v>0</v>
      </c>
      <c r="E1803">
        <v>29.33</v>
      </c>
      <c r="F1803">
        <v>2</v>
      </c>
      <c r="G1803">
        <v>25.865771426444802</v>
      </c>
    </row>
    <row r="1804" spans="1:7" x14ac:dyDescent="0.25">
      <c r="A1804">
        <v>100</v>
      </c>
      <c r="B1804">
        <v>1000</v>
      </c>
      <c r="C1804">
        <v>0</v>
      </c>
      <c r="D1804">
        <v>0</v>
      </c>
      <c r="E1804">
        <v>29.33</v>
      </c>
      <c r="F1804">
        <v>2</v>
      </c>
      <c r="G1804">
        <v>35.417392265789502</v>
      </c>
    </row>
    <row r="1805" spans="1:7" x14ac:dyDescent="0.25">
      <c r="A1805">
        <v>12.5</v>
      </c>
      <c r="B1805">
        <v>2000</v>
      </c>
      <c r="C1805">
        <v>0</v>
      </c>
      <c r="D1805">
        <v>0</v>
      </c>
      <c r="E1805">
        <v>29.33</v>
      </c>
      <c r="F1805">
        <v>2</v>
      </c>
      <c r="G1805">
        <v>3.063813701305</v>
      </c>
    </row>
    <row r="1806" spans="1:7" x14ac:dyDescent="0.25">
      <c r="A1806">
        <v>25</v>
      </c>
      <c r="B1806">
        <v>2000</v>
      </c>
      <c r="C1806">
        <v>0</v>
      </c>
      <c r="D1806">
        <v>0</v>
      </c>
      <c r="E1806">
        <v>29.33</v>
      </c>
      <c r="F1806">
        <v>2</v>
      </c>
      <c r="G1806">
        <v>12.3861373147822</v>
      </c>
    </row>
    <row r="1807" spans="1:7" x14ac:dyDescent="0.25">
      <c r="A1807">
        <v>50</v>
      </c>
      <c r="B1807">
        <v>2000</v>
      </c>
      <c r="C1807">
        <v>0</v>
      </c>
      <c r="D1807">
        <v>0</v>
      </c>
      <c r="E1807">
        <v>29.33</v>
      </c>
      <c r="F1807">
        <v>2</v>
      </c>
      <c r="G1807">
        <v>29.729142530571298</v>
      </c>
    </row>
    <row r="1808" spans="1:7" x14ac:dyDescent="0.25">
      <c r="A1808">
        <v>100</v>
      </c>
      <c r="B1808">
        <v>2000</v>
      </c>
      <c r="C1808">
        <v>0</v>
      </c>
      <c r="D1808">
        <v>0</v>
      </c>
      <c r="E1808">
        <v>29.33</v>
      </c>
      <c r="F1808">
        <v>2</v>
      </c>
      <c r="G1808">
        <v>41.886348871499997</v>
      </c>
    </row>
    <row r="1809" spans="1:7" x14ac:dyDescent="0.25">
      <c r="A1809">
        <v>12.5</v>
      </c>
      <c r="B1809">
        <v>0</v>
      </c>
      <c r="C1809">
        <v>2000</v>
      </c>
      <c r="D1809">
        <v>0</v>
      </c>
      <c r="E1809">
        <v>29.33</v>
      </c>
      <c r="F1809">
        <v>2</v>
      </c>
      <c r="G1809">
        <v>22.3161923584132</v>
      </c>
    </row>
    <row r="1810" spans="1:7" x14ac:dyDescent="0.25">
      <c r="A1810">
        <v>25</v>
      </c>
      <c r="B1810">
        <v>0</v>
      </c>
      <c r="C1810">
        <v>2000</v>
      </c>
      <c r="D1810">
        <v>0</v>
      </c>
      <c r="E1810">
        <v>29.33</v>
      </c>
      <c r="F1810">
        <v>2</v>
      </c>
      <c r="G1810">
        <v>27.374991923150901</v>
      </c>
    </row>
    <row r="1811" spans="1:7" x14ac:dyDescent="0.25">
      <c r="A1811">
        <v>50</v>
      </c>
      <c r="B1811">
        <v>0</v>
      </c>
      <c r="C1811">
        <v>2000</v>
      </c>
      <c r="D1811">
        <v>0</v>
      </c>
      <c r="E1811">
        <v>29.33</v>
      </c>
      <c r="F1811">
        <v>2</v>
      </c>
      <c r="G1811">
        <v>32.179758641023398</v>
      </c>
    </row>
    <row r="1812" spans="1:7" x14ac:dyDescent="0.25">
      <c r="A1812">
        <v>100</v>
      </c>
      <c r="B1812">
        <v>0</v>
      </c>
      <c r="C1812">
        <v>2000</v>
      </c>
      <c r="D1812">
        <v>0</v>
      </c>
      <c r="E1812">
        <v>29.33</v>
      </c>
      <c r="F1812">
        <v>2</v>
      </c>
      <c r="G1812">
        <v>36.0781397792475</v>
      </c>
    </row>
    <row r="1813" spans="1:7" x14ac:dyDescent="0.25">
      <c r="A1813">
        <v>12.5</v>
      </c>
      <c r="B1813">
        <v>500</v>
      </c>
      <c r="C1813">
        <v>2000</v>
      </c>
      <c r="D1813">
        <v>0</v>
      </c>
      <c r="E1813">
        <v>29.33</v>
      </c>
      <c r="F1813">
        <v>2</v>
      </c>
      <c r="G1813">
        <v>26.203841894969798</v>
      </c>
    </row>
    <row r="1814" spans="1:7" x14ac:dyDescent="0.25">
      <c r="A1814">
        <v>25</v>
      </c>
      <c r="B1814">
        <v>500</v>
      </c>
      <c r="C1814">
        <v>2000</v>
      </c>
      <c r="D1814">
        <v>0</v>
      </c>
      <c r="E1814">
        <v>29.33</v>
      </c>
      <c r="F1814">
        <v>2</v>
      </c>
      <c r="G1814">
        <v>34.295764627990401</v>
      </c>
    </row>
    <row r="1815" spans="1:7" x14ac:dyDescent="0.25">
      <c r="A1815">
        <v>50</v>
      </c>
      <c r="B1815">
        <v>500</v>
      </c>
      <c r="C1815">
        <v>2000</v>
      </c>
      <c r="D1815">
        <v>0</v>
      </c>
      <c r="E1815">
        <v>29.33</v>
      </c>
      <c r="F1815">
        <v>2</v>
      </c>
      <c r="G1815">
        <v>41.468713636432099</v>
      </c>
    </row>
    <row r="1816" spans="1:7" x14ac:dyDescent="0.25">
      <c r="A1816">
        <v>100</v>
      </c>
      <c r="B1816">
        <v>500</v>
      </c>
      <c r="C1816">
        <v>2000</v>
      </c>
      <c r="D1816">
        <v>0</v>
      </c>
      <c r="E1816">
        <v>29.33</v>
      </c>
      <c r="F1816">
        <v>2</v>
      </c>
      <c r="G1816">
        <v>47.642256306745502</v>
      </c>
    </row>
    <row r="1817" spans="1:7" x14ac:dyDescent="0.25">
      <c r="A1817">
        <v>12.5</v>
      </c>
      <c r="B1817">
        <v>1000</v>
      </c>
      <c r="C1817">
        <v>2000</v>
      </c>
      <c r="D1817">
        <v>0</v>
      </c>
      <c r="E1817">
        <v>29.33</v>
      </c>
      <c r="F1817">
        <v>2</v>
      </c>
      <c r="G1817">
        <v>27.3432995869763</v>
      </c>
    </row>
    <row r="1818" spans="1:7" x14ac:dyDescent="0.25">
      <c r="A1818">
        <v>25</v>
      </c>
      <c r="B1818">
        <v>1000</v>
      </c>
      <c r="C1818">
        <v>2000</v>
      </c>
      <c r="D1818">
        <v>0</v>
      </c>
      <c r="E1818">
        <v>29.33</v>
      </c>
      <c r="F1818">
        <v>2</v>
      </c>
      <c r="G1818">
        <v>37.081081501320497</v>
      </c>
    </row>
    <row r="1819" spans="1:7" x14ac:dyDescent="0.25">
      <c r="A1819">
        <v>50</v>
      </c>
      <c r="B1819">
        <v>1000</v>
      </c>
      <c r="C1819">
        <v>2000</v>
      </c>
      <c r="D1819">
        <v>0</v>
      </c>
      <c r="E1819">
        <v>29.33</v>
      </c>
      <c r="F1819">
        <v>2</v>
      </c>
      <c r="G1819">
        <v>45.909104573410197</v>
      </c>
    </row>
    <row r="1820" spans="1:7" x14ac:dyDescent="0.25">
      <c r="A1820">
        <v>100</v>
      </c>
      <c r="B1820">
        <v>1000</v>
      </c>
      <c r="C1820">
        <v>2000</v>
      </c>
      <c r="D1820">
        <v>0</v>
      </c>
      <c r="E1820">
        <v>29.33</v>
      </c>
      <c r="F1820">
        <v>2</v>
      </c>
      <c r="G1820">
        <v>53.551361305574297</v>
      </c>
    </row>
    <row r="1821" spans="1:7" x14ac:dyDescent="0.25">
      <c r="A1821">
        <v>12.5</v>
      </c>
      <c r="B1821">
        <v>2000</v>
      </c>
      <c r="C1821">
        <v>2000</v>
      </c>
      <c r="D1821">
        <v>0</v>
      </c>
      <c r="E1821">
        <v>29.33</v>
      </c>
      <c r="F1821">
        <v>2</v>
      </c>
      <c r="G1821">
        <v>27.889381921350999</v>
      </c>
    </row>
    <row r="1822" spans="1:7" x14ac:dyDescent="0.25">
      <c r="A1822">
        <v>25</v>
      </c>
      <c r="B1822">
        <v>2000</v>
      </c>
      <c r="C1822">
        <v>2000</v>
      </c>
      <c r="D1822">
        <v>0</v>
      </c>
      <c r="E1822">
        <v>29.33</v>
      </c>
      <c r="F1822">
        <v>2</v>
      </c>
      <c r="G1822">
        <v>39.281684474311497</v>
      </c>
    </row>
    <row r="1823" spans="1:7" x14ac:dyDescent="0.25">
      <c r="A1823">
        <v>50</v>
      </c>
      <c r="B1823">
        <v>2000</v>
      </c>
      <c r="C1823">
        <v>2000</v>
      </c>
      <c r="D1823">
        <v>0</v>
      </c>
      <c r="E1823">
        <v>29.33</v>
      </c>
      <c r="F1823">
        <v>2</v>
      </c>
      <c r="G1823">
        <v>50.162112379634699</v>
      </c>
    </row>
    <row r="1824" spans="1:7" x14ac:dyDescent="0.25">
      <c r="A1824">
        <v>100</v>
      </c>
      <c r="B1824">
        <v>2000</v>
      </c>
      <c r="C1824">
        <v>2000</v>
      </c>
      <c r="D1824">
        <v>0</v>
      </c>
      <c r="E1824">
        <v>29.33</v>
      </c>
      <c r="F1824">
        <v>2</v>
      </c>
      <c r="G1824">
        <v>60.076530206568997</v>
      </c>
    </row>
    <row r="1825" spans="1:7" x14ac:dyDescent="0.25">
      <c r="A1825">
        <v>12.5</v>
      </c>
      <c r="B1825">
        <v>0</v>
      </c>
      <c r="C1825">
        <v>4000</v>
      </c>
      <c r="D1825">
        <v>0</v>
      </c>
      <c r="E1825">
        <v>29.33</v>
      </c>
      <c r="F1825">
        <v>2</v>
      </c>
      <c r="G1825">
        <v>26.317537586955599</v>
      </c>
    </row>
    <row r="1826" spans="1:7" x14ac:dyDescent="0.25">
      <c r="A1826">
        <v>25</v>
      </c>
      <c r="B1826">
        <v>0</v>
      </c>
      <c r="C1826">
        <v>4000</v>
      </c>
      <c r="D1826">
        <v>0</v>
      </c>
      <c r="E1826">
        <v>29.33</v>
      </c>
      <c r="F1826">
        <v>2</v>
      </c>
      <c r="G1826">
        <v>33.444308901642898</v>
      </c>
    </row>
    <row r="1827" spans="1:7" x14ac:dyDescent="0.25">
      <c r="A1827">
        <v>50</v>
      </c>
      <c r="B1827">
        <v>0</v>
      </c>
      <c r="C1827">
        <v>4000</v>
      </c>
      <c r="D1827">
        <v>0</v>
      </c>
      <c r="E1827">
        <v>29.33</v>
      </c>
      <c r="F1827">
        <v>2</v>
      </c>
      <c r="G1827">
        <v>40.310617911151198</v>
      </c>
    </row>
    <row r="1828" spans="1:7" x14ac:dyDescent="0.25">
      <c r="A1828">
        <v>100</v>
      </c>
      <c r="B1828">
        <v>0</v>
      </c>
      <c r="C1828">
        <v>4000</v>
      </c>
      <c r="D1828">
        <v>0</v>
      </c>
      <c r="E1828">
        <v>29.33</v>
      </c>
      <c r="F1828">
        <v>2</v>
      </c>
      <c r="G1828">
        <v>45.997572723207398</v>
      </c>
    </row>
    <row r="1829" spans="1:7" x14ac:dyDescent="0.25">
      <c r="A1829">
        <v>12.5</v>
      </c>
      <c r="B1829">
        <v>500</v>
      </c>
      <c r="C1829">
        <v>4000</v>
      </c>
      <c r="D1829">
        <v>0</v>
      </c>
      <c r="E1829">
        <v>29.33</v>
      </c>
      <c r="F1829">
        <v>2</v>
      </c>
      <c r="G1829">
        <v>27.4087277477404</v>
      </c>
    </row>
    <row r="1830" spans="1:7" x14ac:dyDescent="0.25">
      <c r="A1830">
        <v>25</v>
      </c>
      <c r="B1830">
        <v>500</v>
      </c>
      <c r="C1830">
        <v>4000</v>
      </c>
      <c r="D1830">
        <v>0</v>
      </c>
      <c r="E1830">
        <v>29.33</v>
      </c>
      <c r="F1830">
        <v>2</v>
      </c>
      <c r="G1830">
        <v>36.748066828636098</v>
      </c>
    </row>
    <row r="1831" spans="1:7" x14ac:dyDescent="0.25">
      <c r="A1831">
        <v>50</v>
      </c>
      <c r="B1831">
        <v>500</v>
      </c>
      <c r="C1831">
        <v>4000</v>
      </c>
      <c r="D1831">
        <v>0</v>
      </c>
      <c r="E1831">
        <v>29.33</v>
      </c>
      <c r="F1831">
        <v>2</v>
      </c>
      <c r="G1831">
        <v>45.558452160684503</v>
      </c>
    </row>
    <row r="1832" spans="1:7" x14ac:dyDescent="0.25">
      <c r="A1832">
        <v>100</v>
      </c>
      <c r="B1832">
        <v>500</v>
      </c>
      <c r="C1832">
        <v>4000</v>
      </c>
      <c r="D1832">
        <v>0</v>
      </c>
      <c r="E1832">
        <v>29.33</v>
      </c>
      <c r="F1832">
        <v>2</v>
      </c>
      <c r="G1832">
        <v>52.961034592227897</v>
      </c>
    </row>
    <row r="1833" spans="1:7" x14ac:dyDescent="0.25">
      <c r="A1833">
        <v>12.5</v>
      </c>
      <c r="B1833">
        <v>1000</v>
      </c>
      <c r="C1833">
        <v>4000</v>
      </c>
      <c r="D1833">
        <v>0</v>
      </c>
      <c r="E1833">
        <v>29.33</v>
      </c>
      <c r="F1833">
        <v>2</v>
      </c>
      <c r="G1833">
        <v>27.919849591922901</v>
      </c>
    </row>
    <row r="1834" spans="1:7" x14ac:dyDescent="0.25">
      <c r="A1834">
        <v>25</v>
      </c>
      <c r="B1834">
        <v>1000</v>
      </c>
      <c r="C1834">
        <v>4000</v>
      </c>
      <c r="D1834">
        <v>0</v>
      </c>
      <c r="E1834">
        <v>29.33</v>
      </c>
      <c r="F1834">
        <v>2</v>
      </c>
      <c r="G1834">
        <v>38.286113777946198</v>
      </c>
    </row>
    <row r="1835" spans="1:7" x14ac:dyDescent="0.25">
      <c r="A1835">
        <v>50</v>
      </c>
      <c r="B1835">
        <v>1000</v>
      </c>
      <c r="C1835">
        <v>4000</v>
      </c>
      <c r="D1835">
        <v>0</v>
      </c>
      <c r="E1835">
        <v>29.33</v>
      </c>
      <c r="F1835">
        <v>2</v>
      </c>
      <c r="G1835">
        <v>48.407971875966602</v>
      </c>
    </row>
    <row r="1836" spans="1:7" x14ac:dyDescent="0.25">
      <c r="A1836">
        <v>100</v>
      </c>
      <c r="B1836">
        <v>1000</v>
      </c>
      <c r="C1836">
        <v>4000</v>
      </c>
      <c r="D1836">
        <v>0</v>
      </c>
      <c r="E1836">
        <v>29.33</v>
      </c>
      <c r="F1836">
        <v>2</v>
      </c>
      <c r="G1836">
        <v>57.486431699747698</v>
      </c>
    </row>
    <row r="1837" spans="1:7" x14ac:dyDescent="0.25">
      <c r="A1837">
        <v>12.5</v>
      </c>
      <c r="B1837">
        <v>2000</v>
      </c>
      <c r="C1837">
        <v>4000</v>
      </c>
      <c r="D1837">
        <v>0</v>
      </c>
      <c r="E1837">
        <v>29.33</v>
      </c>
      <c r="F1837">
        <v>2</v>
      </c>
      <c r="G1837">
        <v>28.196220500430002</v>
      </c>
    </row>
    <row r="1838" spans="1:7" x14ac:dyDescent="0.25">
      <c r="A1838">
        <v>25</v>
      </c>
      <c r="B1838">
        <v>2000</v>
      </c>
      <c r="C1838">
        <v>4000</v>
      </c>
      <c r="D1838">
        <v>0</v>
      </c>
      <c r="E1838">
        <v>29.33</v>
      </c>
      <c r="F1838">
        <v>2</v>
      </c>
      <c r="G1838">
        <v>39.748723480758997</v>
      </c>
    </row>
    <row r="1839" spans="1:7" x14ac:dyDescent="0.25">
      <c r="A1839">
        <v>50</v>
      </c>
      <c r="B1839">
        <v>2000</v>
      </c>
      <c r="C1839">
        <v>4000</v>
      </c>
      <c r="D1839">
        <v>0</v>
      </c>
      <c r="E1839">
        <v>29.33</v>
      </c>
      <c r="F1839">
        <v>2</v>
      </c>
      <c r="G1839">
        <v>51.632804342110497</v>
      </c>
    </row>
    <row r="1840" spans="1:7" x14ac:dyDescent="0.25">
      <c r="A1840">
        <v>100</v>
      </c>
      <c r="B1840">
        <v>2000</v>
      </c>
      <c r="C1840">
        <v>4000</v>
      </c>
      <c r="D1840">
        <v>0</v>
      </c>
      <c r="E1840">
        <v>29.33</v>
      </c>
      <c r="F1840">
        <v>2</v>
      </c>
      <c r="G1840">
        <v>62.200093232108202</v>
      </c>
    </row>
    <row r="1841" spans="1:7" x14ac:dyDescent="0.25">
      <c r="A1841">
        <v>12.5</v>
      </c>
      <c r="B1841">
        <v>0</v>
      </c>
      <c r="C1841">
        <v>8000</v>
      </c>
      <c r="D1841">
        <v>0</v>
      </c>
      <c r="E1841">
        <v>29.33</v>
      </c>
      <c r="F1841">
        <v>2</v>
      </c>
      <c r="G1841">
        <v>28.225291027318899</v>
      </c>
    </row>
    <row r="1842" spans="1:7" x14ac:dyDescent="0.25">
      <c r="A1842">
        <v>25</v>
      </c>
      <c r="B1842">
        <v>0</v>
      </c>
      <c r="C1842">
        <v>8000</v>
      </c>
      <c r="D1842">
        <v>0</v>
      </c>
      <c r="E1842">
        <v>29.33</v>
      </c>
      <c r="F1842">
        <v>2</v>
      </c>
      <c r="G1842">
        <v>38.317826234317103</v>
      </c>
    </row>
    <row r="1843" spans="1:7" x14ac:dyDescent="0.25">
      <c r="A1843">
        <v>50</v>
      </c>
      <c r="B1843">
        <v>0</v>
      </c>
      <c r="C1843">
        <v>8000</v>
      </c>
      <c r="D1843">
        <v>0</v>
      </c>
      <c r="E1843">
        <v>29.33</v>
      </c>
      <c r="F1843">
        <v>2</v>
      </c>
      <c r="G1843">
        <v>47.913727310205701</v>
      </c>
    </row>
    <row r="1844" spans="1:7" x14ac:dyDescent="0.25">
      <c r="A1844">
        <v>100</v>
      </c>
      <c r="B1844">
        <v>0</v>
      </c>
      <c r="C1844">
        <v>8000</v>
      </c>
      <c r="D1844">
        <v>0</v>
      </c>
      <c r="E1844">
        <v>29.33</v>
      </c>
      <c r="F1844">
        <v>2</v>
      </c>
      <c r="G1844">
        <v>56.633468808186002</v>
      </c>
    </row>
    <row r="1845" spans="1:7" x14ac:dyDescent="0.25">
      <c r="A1845">
        <v>12.5</v>
      </c>
      <c r="B1845">
        <v>500</v>
      </c>
      <c r="C1845">
        <v>8000</v>
      </c>
      <c r="D1845">
        <v>0</v>
      </c>
      <c r="E1845">
        <v>29.33</v>
      </c>
      <c r="F1845">
        <v>2</v>
      </c>
      <c r="G1845">
        <v>28.310683370705199</v>
      </c>
    </row>
    <row r="1846" spans="1:7" x14ac:dyDescent="0.25">
      <c r="A1846">
        <v>25</v>
      </c>
      <c r="B1846">
        <v>500</v>
      </c>
      <c r="C1846">
        <v>8000</v>
      </c>
      <c r="D1846">
        <v>0</v>
      </c>
      <c r="E1846">
        <v>29.33</v>
      </c>
      <c r="F1846">
        <v>2</v>
      </c>
      <c r="G1846">
        <v>39.109348140222799</v>
      </c>
    </row>
    <row r="1847" spans="1:7" x14ac:dyDescent="0.25">
      <c r="A1847">
        <v>50</v>
      </c>
      <c r="B1847">
        <v>500</v>
      </c>
      <c r="C1847">
        <v>8000</v>
      </c>
      <c r="D1847">
        <v>0</v>
      </c>
      <c r="E1847">
        <v>29.33</v>
      </c>
      <c r="F1847">
        <v>2</v>
      </c>
      <c r="G1847">
        <v>50.187025847639497</v>
      </c>
    </row>
    <row r="1848" spans="1:7" x14ac:dyDescent="0.25">
      <c r="A1848">
        <v>100</v>
      </c>
      <c r="B1848">
        <v>500</v>
      </c>
      <c r="C1848">
        <v>8000</v>
      </c>
      <c r="D1848">
        <v>0</v>
      </c>
      <c r="E1848">
        <v>29.33</v>
      </c>
      <c r="F1848">
        <v>2</v>
      </c>
      <c r="G1848">
        <v>60.177360754636403</v>
      </c>
    </row>
    <row r="1849" spans="1:7" x14ac:dyDescent="0.25">
      <c r="A1849">
        <v>12.5</v>
      </c>
      <c r="B1849">
        <v>1000</v>
      </c>
      <c r="C1849">
        <v>8000</v>
      </c>
      <c r="D1849">
        <v>0</v>
      </c>
      <c r="E1849">
        <v>29.33</v>
      </c>
      <c r="F1849">
        <v>2</v>
      </c>
      <c r="G1849">
        <v>28.241562557846599</v>
      </c>
    </row>
    <row r="1850" spans="1:7" x14ac:dyDescent="0.25">
      <c r="A1850">
        <v>25</v>
      </c>
      <c r="B1850">
        <v>1000</v>
      </c>
      <c r="C1850">
        <v>8000</v>
      </c>
      <c r="D1850">
        <v>0</v>
      </c>
      <c r="E1850">
        <v>29.33</v>
      </c>
      <c r="F1850">
        <v>2</v>
      </c>
      <c r="G1850">
        <v>39.690202871629502</v>
      </c>
    </row>
    <row r="1851" spans="1:7" x14ac:dyDescent="0.25">
      <c r="A1851">
        <v>50</v>
      </c>
      <c r="B1851">
        <v>1000</v>
      </c>
      <c r="C1851">
        <v>8000</v>
      </c>
      <c r="D1851">
        <v>0</v>
      </c>
      <c r="E1851">
        <v>29.33</v>
      </c>
      <c r="F1851">
        <v>2</v>
      </c>
      <c r="G1851">
        <v>51.680240234186698</v>
      </c>
    </row>
    <row r="1852" spans="1:7" x14ac:dyDescent="0.25">
      <c r="A1852">
        <v>100</v>
      </c>
      <c r="B1852">
        <v>1000</v>
      </c>
      <c r="C1852">
        <v>8000</v>
      </c>
      <c r="D1852">
        <v>0</v>
      </c>
      <c r="E1852">
        <v>29.33</v>
      </c>
      <c r="F1852">
        <v>2</v>
      </c>
      <c r="G1852">
        <v>62.620776554193597</v>
      </c>
    </row>
    <row r="1853" spans="1:7" x14ac:dyDescent="0.25">
      <c r="A1853">
        <v>12.5</v>
      </c>
      <c r="B1853">
        <v>2000</v>
      </c>
      <c r="C1853">
        <v>8000</v>
      </c>
      <c r="D1853">
        <v>0</v>
      </c>
      <c r="E1853">
        <v>29.33</v>
      </c>
      <c r="F1853">
        <v>2</v>
      </c>
      <c r="G1853">
        <v>28.562522899780099</v>
      </c>
    </row>
    <row r="1854" spans="1:7" x14ac:dyDescent="0.25">
      <c r="A1854">
        <v>25</v>
      </c>
      <c r="B1854">
        <v>2000</v>
      </c>
      <c r="C1854">
        <v>8000</v>
      </c>
      <c r="D1854">
        <v>0</v>
      </c>
      <c r="E1854">
        <v>29.33</v>
      </c>
      <c r="F1854">
        <v>2</v>
      </c>
      <c r="G1854">
        <v>40.345776960304001</v>
      </c>
    </row>
    <row r="1855" spans="1:7" x14ac:dyDescent="0.25">
      <c r="A1855">
        <v>50</v>
      </c>
      <c r="B1855">
        <v>2000</v>
      </c>
      <c r="C1855">
        <v>8000</v>
      </c>
      <c r="D1855">
        <v>0</v>
      </c>
      <c r="E1855">
        <v>29.33</v>
      </c>
      <c r="F1855">
        <v>2</v>
      </c>
      <c r="G1855">
        <v>53.463801386710102</v>
      </c>
    </row>
    <row r="1856" spans="1:7" x14ac:dyDescent="0.25">
      <c r="A1856">
        <v>100</v>
      </c>
      <c r="B1856">
        <v>2000</v>
      </c>
      <c r="C1856">
        <v>8000</v>
      </c>
      <c r="D1856">
        <v>0</v>
      </c>
      <c r="E1856">
        <v>29.33</v>
      </c>
      <c r="F1856">
        <v>2</v>
      </c>
      <c r="G1856">
        <v>65.722577063574505</v>
      </c>
    </row>
    <row r="1857" spans="1:7" x14ac:dyDescent="0.25">
      <c r="A1857">
        <v>12.5</v>
      </c>
      <c r="B1857">
        <v>0</v>
      </c>
      <c r="C1857">
        <v>0</v>
      </c>
      <c r="D1857">
        <v>0.25</v>
      </c>
      <c r="E1857">
        <v>29.33</v>
      </c>
      <c r="F1857">
        <v>2</v>
      </c>
      <c r="G1857">
        <v>9.8810722182174207</v>
      </c>
    </row>
    <row r="1858" spans="1:7" x14ac:dyDescent="0.25">
      <c r="A1858">
        <v>25</v>
      </c>
      <c r="B1858">
        <v>0</v>
      </c>
      <c r="C1858">
        <v>0</v>
      </c>
      <c r="D1858">
        <v>0.25</v>
      </c>
      <c r="E1858">
        <v>29.33</v>
      </c>
      <c r="F1858">
        <v>2</v>
      </c>
      <c r="G1858">
        <v>13.5657833912183</v>
      </c>
    </row>
    <row r="1859" spans="1:7" x14ac:dyDescent="0.25">
      <c r="A1859">
        <v>50</v>
      </c>
      <c r="B1859">
        <v>0</v>
      </c>
      <c r="C1859">
        <v>0</v>
      </c>
      <c r="D1859">
        <v>0.25</v>
      </c>
      <c r="E1859">
        <v>29.33</v>
      </c>
      <c r="F1859">
        <v>2</v>
      </c>
      <c r="G1859">
        <v>17.482128658289</v>
      </c>
    </row>
    <row r="1860" spans="1:7" x14ac:dyDescent="0.25">
      <c r="A1860">
        <v>100</v>
      </c>
      <c r="B1860">
        <v>0</v>
      </c>
      <c r="C1860">
        <v>0</v>
      </c>
      <c r="D1860">
        <v>0.25</v>
      </c>
      <c r="E1860">
        <v>29.33</v>
      </c>
      <c r="F1860">
        <v>2</v>
      </c>
      <c r="G1860">
        <v>21.6978800338219</v>
      </c>
    </row>
    <row r="1861" spans="1:7" x14ac:dyDescent="0.25">
      <c r="A1861">
        <v>12.5</v>
      </c>
      <c r="B1861">
        <v>500</v>
      </c>
      <c r="C1861">
        <v>0</v>
      </c>
      <c r="D1861">
        <v>0.25</v>
      </c>
      <c r="E1861">
        <v>29.33</v>
      </c>
      <c r="F1861">
        <v>2</v>
      </c>
      <c r="G1861">
        <v>9.9587734667376306</v>
      </c>
    </row>
    <row r="1862" spans="1:7" x14ac:dyDescent="0.25">
      <c r="A1862">
        <v>25</v>
      </c>
      <c r="B1862">
        <v>500</v>
      </c>
      <c r="C1862">
        <v>0</v>
      </c>
      <c r="D1862">
        <v>0.25</v>
      </c>
      <c r="E1862">
        <v>29.33</v>
      </c>
      <c r="F1862">
        <v>2</v>
      </c>
      <c r="G1862">
        <v>15.321029514759701</v>
      </c>
    </row>
    <row r="1863" spans="1:7" x14ac:dyDescent="0.25">
      <c r="A1863">
        <v>50</v>
      </c>
      <c r="B1863">
        <v>500</v>
      </c>
      <c r="C1863">
        <v>0</v>
      </c>
      <c r="D1863">
        <v>0.25</v>
      </c>
      <c r="E1863">
        <v>29.33</v>
      </c>
      <c r="F1863">
        <v>2</v>
      </c>
      <c r="G1863">
        <v>25.3272553440728</v>
      </c>
    </row>
    <row r="1864" spans="1:7" x14ac:dyDescent="0.25">
      <c r="A1864">
        <v>100</v>
      </c>
      <c r="B1864">
        <v>500</v>
      </c>
      <c r="C1864">
        <v>0</v>
      </c>
      <c r="D1864">
        <v>0.25</v>
      </c>
      <c r="E1864">
        <v>29.33</v>
      </c>
      <c r="F1864">
        <v>2</v>
      </c>
      <c r="G1864">
        <v>32.070676388293997</v>
      </c>
    </row>
    <row r="1865" spans="1:7" x14ac:dyDescent="0.25">
      <c r="A1865">
        <v>12.5</v>
      </c>
      <c r="B1865">
        <v>1000</v>
      </c>
      <c r="C1865">
        <v>0</v>
      </c>
      <c r="D1865">
        <v>0.25</v>
      </c>
      <c r="E1865">
        <v>29.33</v>
      </c>
      <c r="F1865">
        <v>2</v>
      </c>
      <c r="G1865">
        <v>9.9614545052974908</v>
      </c>
    </row>
    <row r="1866" spans="1:7" x14ac:dyDescent="0.25">
      <c r="A1866">
        <v>25</v>
      </c>
      <c r="B1866">
        <v>1000</v>
      </c>
      <c r="C1866">
        <v>0</v>
      </c>
      <c r="D1866">
        <v>0.25</v>
      </c>
      <c r="E1866">
        <v>29.33</v>
      </c>
      <c r="F1866">
        <v>2</v>
      </c>
      <c r="G1866">
        <v>16.355500519384599</v>
      </c>
    </row>
    <row r="1867" spans="1:7" x14ac:dyDescent="0.25">
      <c r="A1867">
        <v>50</v>
      </c>
      <c r="B1867">
        <v>1000</v>
      </c>
      <c r="C1867">
        <v>0</v>
      </c>
      <c r="D1867">
        <v>0.25</v>
      </c>
      <c r="E1867">
        <v>29.33</v>
      </c>
      <c r="F1867">
        <v>2</v>
      </c>
      <c r="G1867">
        <v>28.4138271897524</v>
      </c>
    </row>
    <row r="1868" spans="1:7" x14ac:dyDescent="0.25">
      <c r="A1868">
        <v>100</v>
      </c>
      <c r="B1868">
        <v>1000</v>
      </c>
      <c r="C1868">
        <v>0</v>
      </c>
      <c r="D1868">
        <v>0.25</v>
      </c>
      <c r="E1868">
        <v>29.33</v>
      </c>
      <c r="F1868">
        <v>2</v>
      </c>
      <c r="G1868">
        <v>36.446947969227999</v>
      </c>
    </row>
    <row r="1869" spans="1:7" x14ac:dyDescent="0.25">
      <c r="A1869">
        <v>12.5</v>
      </c>
      <c r="B1869">
        <v>2000</v>
      </c>
      <c r="C1869">
        <v>0</v>
      </c>
      <c r="D1869">
        <v>0.25</v>
      </c>
      <c r="E1869">
        <v>29.33</v>
      </c>
      <c r="F1869">
        <v>2</v>
      </c>
      <c r="G1869">
        <v>9.9635214174154196</v>
      </c>
    </row>
    <row r="1870" spans="1:7" x14ac:dyDescent="0.25">
      <c r="A1870">
        <v>25</v>
      </c>
      <c r="B1870">
        <v>2000</v>
      </c>
      <c r="C1870">
        <v>0</v>
      </c>
      <c r="D1870">
        <v>0.25</v>
      </c>
      <c r="E1870">
        <v>29.33</v>
      </c>
      <c r="F1870">
        <v>2</v>
      </c>
      <c r="G1870">
        <v>17.167650563765001</v>
      </c>
    </row>
    <row r="1871" spans="1:7" x14ac:dyDescent="0.25">
      <c r="A1871">
        <v>50</v>
      </c>
      <c r="B1871">
        <v>2000</v>
      </c>
      <c r="C1871">
        <v>0</v>
      </c>
      <c r="D1871">
        <v>0.25</v>
      </c>
      <c r="E1871">
        <v>29.33</v>
      </c>
      <c r="F1871">
        <v>2</v>
      </c>
      <c r="G1871">
        <v>31.325834748483899</v>
      </c>
    </row>
    <row r="1872" spans="1:7" x14ac:dyDescent="0.25">
      <c r="A1872">
        <v>100</v>
      </c>
      <c r="B1872">
        <v>2000</v>
      </c>
      <c r="C1872">
        <v>0</v>
      </c>
      <c r="D1872">
        <v>0.25</v>
      </c>
      <c r="E1872">
        <v>29.33</v>
      </c>
      <c r="F1872">
        <v>2</v>
      </c>
      <c r="G1872">
        <v>40.901188743912897</v>
      </c>
    </row>
    <row r="1873" spans="1:7" x14ac:dyDescent="0.25">
      <c r="A1873">
        <v>12.5</v>
      </c>
      <c r="B1873">
        <v>0</v>
      </c>
      <c r="C1873">
        <v>2000</v>
      </c>
      <c r="D1873">
        <v>0.25</v>
      </c>
      <c r="E1873">
        <v>29.33</v>
      </c>
      <c r="F1873">
        <v>2</v>
      </c>
      <c r="G1873">
        <v>24.028759634312799</v>
      </c>
    </row>
    <row r="1874" spans="1:7" x14ac:dyDescent="0.25">
      <c r="A1874">
        <v>25</v>
      </c>
      <c r="B1874">
        <v>0</v>
      </c>
      <c r="C1874">
        <v>2000</v>
      </c>
      <c r="D1874">
        <v>0.25</v>
      </c>
      <c r="E1874">
        <v>29.33</v>
      </c>
      <c r="F1874">
        <v>2</v>
      </c>
      <c r="G1874">
        <v>29.866251024167401</v>
      </c>
    </row>
    <row r="1875" spans="1:7" x14ac:dyDescent="0.25">
      <c r="A1875">
        <v>50</v>
      </c>
      <c r="B1875">
        <v>0</v>
      </c>
      <c r="C1875">
        <v>2000</v>
      </c>
      <c r="D1875">
        <v>0.25</v>
      </c>
      <c r="E1875">
        <v>29.33</v>
      </c>
      <c r="F1875">
        <v>2</v>
      </c>
      <c r="G1875">
        <v>34.996341503706901</v>
      </c>
    </row>
    <row r="1876" spans="1:7" x14ac:dyDescent="0.25">
      <c r="A1876">
        <v>100</v>
      </c>
      <c r="B1876">
        <v>0</v>
      </c>
      <c r="C1876">
        <v>2000</v>
      </c>
      <c r="D1876">
        <v>0.25</v>
      </c>
      <c r="E1876">
        <v>29.33</v>
      </c>
      <c r="F1876">
        <v>2</v>
      </c>
      <c r="G1876">
        <v>39.2976054337012</v>
      </c>
    </row>
    <row r="1877" spans="1:7" x14ac:dyDescent="0.25">
      <c r="A1877">
        <v>12.5</v>
      </c>
      <c r="B1877">
        <v>500</v>
      </c>
      <c r="C1877">
        <v>2000</v>
      </c>
      <c r="D1877">
        <v>0.25</v>
      </c>
      <c r="E1877">
        <v>29.33</v>
      </c>
      <c r="F1877">
        <v>2</v>
      </c>
      <c r="G1877">
        <v>27.5588476898868</v>
      </c>
    </row>
    <row r="1878" spans="1:7" x14ac:dyDescent="0.25">
      <c r="A1878">
        <v>25</v>
      </c>
      <c r="B1878">
        <v>500</v>
      </c>
      <c r="C1878">
        <v>2000</v>
      </c>
      <c r="D1878">
        <v>0.25</v>
      </c>
      <c r="E1878">
        <v>29.33</v>
      </c>
      <c r="F1878">
        <v>2</v>
      </c>
      <c r="G1878">
        <v>36.067640247691401</v>
      </c>
    </row>
    <row r="1879" spans="1:7" x14ac:dyDescent="0.25">
      <c r="A1879">
        <v>50</v>
      </c>
      <c r="B1879">
        <v>500</v>
      </c>
      <c r="C1879">
        <v>2000</v>
      </c>
      <c r="D1879">
        <v>0.25</v>
      </c>
      <c r="E1879">
        <v>29.33</v>
      </c>
      <c r="F1879">
        <v>2</v>
      </c>
      <c r="G1879">
        <v>43.315514103485498</v>
      </c>
    </row>
    <row r="1880" spans="1:7" x14ac:dyDescent="0.25">
      <c r="A1880">
        <v>100</v>
      </c>
      <c r="B1880">
        <v>500</v>
      </c>
      <c r="C1880">
        <v>2000</v>
      </c>
      <c r="D1880">
        <v>0.25</v>
      </c>
      <c r="E1880">
        <v>29.33</v>
      </c>
      <c r="F1880">
        <v>2</v>
      </c>
      <c r="G1880">
        <v>49.4109931374404</v>
      </c>
    </row>
    <row r="1881" spans="1:7" x14ac:dyDescent="0.25">
      <c r="A1881">
        <v>12.5</v>
      </c>
      <c r="B1881">
        <v>1000</v>
      </c>
      <c r="C1881">
        <v>2000</v>
      </c>
      <c r="D1881">
        <v>0.25</v>
      </c>
      <c r="E1881">
        <v>29.33</v>
      </c>
      <c r="F1881">
        <v>2</v>
      </c>
      <c r="G1881">
        <v>28.128564642669499</v>
      </c>
    </row>
    <row r="1882" spans="1:7" x14ac:dyDescent="0.25">
      <c r="A1882">
        <v>25</v>
      </c>
      <c r="B1882">
        <v>1000</v>
      </c>
      <c r="C1882">
        <v>2000</v>
      </c>
      <c r="D1882">
        <v>0.25</v>
      </c>
      <c r="E1882">
        <v>29.33</v>
      </c>
      <c r="F1882">
        <v>2</v>
      </c>
      <c r="G1882">
        <v>37.905216503689701</v>
      </c>
    </row>
    <row r="1883" spans="1:7" x14ac:dyDescent="0.25">
      <c r="A1883">
        <v>50</v>
      </c>
      <c r="B1883">
        <v>1000</v>
      </c>
      <c r="C1883">
        <v>2000</v>
      </c>
      <c r="D1883">
        <v>0.25</v>
      </c>
      <c r="E1883">
        <v>29.33</v>
      </c>
      <c r="F1883">
        <v>2</v>
      </c>
      <c r="G1883">
        <v>46.650529300808103</v>
      </c>
    </row>
    <row r="1884" spans="1:7" x14ac:dyDescent="0.25">
      <c r="A1884">
        <v>100</v>
      </c>
      <c r="B1884">
        <v>1000</v>
      </c>
      <c r="C1884">
        <v>2000</v>
      </c>
      <c r="D1884">
        <v>0.25</v>
      </c>
      <c r="E1884">
        <v>29.33</v>
      </c>
      <c r="F1884">
        <v>2</v>
      </c>
      <c r="G1884">
        <v>53.934315321242003</v>
      </c>
    </row>
    <row r="1885" spans="1:7" x14ac:dyDescent="0.25">
      <c r="A1885">
        <v>12.5</v>
      </c>
      <c r="B1885">
        <v>2000</v>
      </c>
      <c r="C1885">
        <v>2000</v>
      </c>
      <c r="D1885">
        <v>0.25</v>
      </c>
      <c r="E1885">
        <v>29.33</v>
      </c>
      <c r="F1885">
        <v>2</v>
      </c>
      <c r="G1885">
        <v>28.421025344799599</v>
      </c>
    </row>
    <row r="1886" spans="1:7" x14ac:dyDescent="0.25">
      <c r="A1886">
        <v>25</v>
      </c>
      <c r="B1886">
        <v>2000</v>
      </c>
      <c r="C1886">
        <v>2000</v>
      </c>
      <c r="D1886">
        <v>0.25</v>
      </c>
      <c r="E1886">
        <v>29.33</v>
      </c>
      <c r="F1886">
        <v>2</v>
      </c>
      <c r="G1886">
        <v>39.581363397985797</v>
      </c>
    </row>
    <row r="1887" spans="1:7" x14ac:dyDescent="0.25">
      <c r="A1887">
        <v>50</v>
      </c>
      <c r="B1887">
        <v>2000</v>
      </c>
      <c r="C1887">
        <v>2000</v>
      </c>
      <c r="D1887">
        <v>0.25</v>
      </c>
      <c r="E1887">
        <v>29.33</v>
      </c>
      <c r="F1887">
        <v>2</v>
      </c>
      <c r="G1887">
        <v>49.855822062513802</v>
      </c>
    </row>
    <row r="1888" spans="1:7" x14ac:dyDescent="0.25">
      <c r="A1888">
        <v>100</v>
      </c>
      <c r="B1888">
        <v>2000</v>
      </c>
      <c r="C1888">
        <v>2000</v>
      </c>
      <c r="D1888">
        <v>0.25</v>
      </c>
      <c r="E1888">
        <v>29.33</v>
      </c>
      <c r="F1888">
        <v>2</v>
      </c>
      <c r="G1888">
        <v>58.669025508434999</v>
      </c>
    </row>
    <row r="1889" spans="1:7" x14ac:dyDescent="0.25">
      <c r="A1889">
        <v>12.5</v>
      </c>
      <c r="B1889">
        <v>0</v>
      </c>
      <c r="C1889">
        <v>4000</v>
      </c>
      <c r="D1889">
        <v>0.25</v>
      </c>
      <c r="E1889">
        <v>29.33</v>
      </c>
      <c r="F1889">
        <v>2</v>
      </c>
      <c r="G1889">
        <v>28.594708532498998</v>
      </c>
    </row>
    <row r="1890" spans="1:7" x14ac:dyDescent="0.25">
      <c r="A1890">
        <v>25</v>
      </c>
      <c r="B1890">
        <v>0</v>
      </c>
      <c r="C1890">
        <v>4000</v>
      </c>
      <c r="D1890">
        <v>0.25</v>
      </c>
      <c r="E1890">
        <v>29.33</v>
      </c>
      <c r="F1890">
        <v>2</v>
      </c>
      <c r="G1890">
        <v>35.928403804276599</v>
      </c>
    </row>
    <row r="1891" spans="1:7" x14ac:dyDescent="0.25">
      <c r="A1891">
        <v>50</v>
      </c>
      <c r="B1891">
        <v>0</v>
      </c>
      <c r="C1891">
        <v>4000</v>
      </c>
      <c r="D1891">
        <v>0.25</v>
      </c>
      <c r="E1891">
        <v>29.33</v>
      </c>
      <c r="F1891">
        <v>2</v>
      </c>
      <c r="G1891">
        <v>43.1308612267851</v>
      </c>
    </row>
    <row r="1892" spans="1:7" x14ac:dyDescent="0.25">
      <c r="A1892">
        <v>100</v>
      </c>
      <c r="B1892">
        <v>0</v>
      </c>
      <c r="C1892">
        <v>4000</v>
      </c>
      <c r="D1892">
        <v>0.25</v>
      </c>
      <c r="E1892">
        <v>29.33</v>
      </c>
      <c r="F1892">
        <v>2</v>
      </c>
      <c r="G1892">
        <v>48.463901986830699</v>
      </c>
    </row>
    <row r="1893" spans="1:7" x14ac:dyDescent="0.25">
      <c r="A1893">
        <v>12.5</v>
      </c>
      <c r="B1893">
        <v>500</v>
      </c>
      <c r="C1893">
        <v>4000</v>
      </c>
      <c r="D1893">
        <v>0.25</v>
      </c>
      <c r="E1893">
        <v>29.33</v>
      </c>
      <c r="F1893">
        <v>2</v>
      </c>
      <c r="G1893">
        <v>29.627048498766602</v>
      </c>
    </row>
    <row r="1894" spans="1:7" x14ac:dyDescent="0.25">
      <c r="A1894">
        <v>25</v>
      </c>
      <c r="B1894">
        <v>500</v>
      </c>
      <c r="C1894">
        <v>4000</v>
      </c>
      <c r="D1894">
        <v>0.25</v>
      </c>
      <c r="E1894">
        <v>29.33</v>
      </c>
      <c r="F1894">
        <v>2</v>
      </c>
      <c r="G1894">
        <v>39.4159517535535</v>
      </c>
    </row>
    <row r="1895" spans="1:7" x14ac:dyDescent="0.25">
      <c r="A1895">
        <v>50</v>
      </c>
      <c r="B1895">
        <v>500</v>
      </c>
      <c r="C1895">
        <v>4000</v>
      </c>
      <c r="D1895">
        <v>0.25</v>
      </c>
      <c r="E1895">
        <v>29.33</v>
      </c>
      <c r="F1895">
        <v>2</v>
      </c>
      <c r="G1895">
        <v>47.901326264918097</v>
      </c>
    </row>
    <row r="1896" spans="1:7" x14ac:dyDescent="0.25">
      <c r="A1896">
        <v>100</v>
      </c>
      <c r="B1896">
        <v>500</v>
      </c>
      <c r="C1896">
        <v>4000</v>
      </c>
      <c r="D1896">
        <v>0.25</v>
      </c>
      <c r="E1896">
        <v>29.33</v>
      </c>
      <c r="F1896">
        <v>2</v>
      </c>
      <c r="G1896">
        <v>54.938108781719599</v>
      </c>
    </row>
    <row r="1897" spans="1:7" x14ac:dyDescent="0.25">
      <c r="A1897">
        <v>12.5</v>
      </c>
      <c r="B1897">
        <v>1000</v>
      </c>
      <c r="C1897">
        <v>4000</v>
      </c>
      <c r="D1897">
        <v>0.25</v>
      </c>
      <c r="E1897">
        <v>29.33</v>
      </c>
      <c r="F1897">
        <v>2</v>
      </c>
      <c r="G1897">
        <v>29.855010011108099</v>
      </c>
    </row>
    <row r="1898" spans="1:7" x14ac:dyDescent="0.25">
      <c r="A1898">
        <v>25</v>
      </c>
      <c r="B1898">
        <v>1000</v>
      </c>
      <c r="C1898">
        <v>4000</v>
      </c>
      <c r="D1898">
        <v>0.25</v>
      </c>
      <c r="E1898">
        <v>29.33</v>
      </c>
      <c r="F1898">
        <v>2</v>
      </c>
      <c r="G1898">
        <v>40.5533890146191</v>
      </c>
    </row>
    <row r="1899" spans="1:7" x14ac:dyDescent="0.25">
      <c r="A1899">
        <v>50</v>
      </c>
      <c r="B1899">
        <v>1000</v>
      </c>
      <c r="C1899">
        <v>4000</v>
      </c>
      <c r="D1899">
        <v>0.25</v>
      </c>
      <c r="E1899">
        <v>29.33</v>
      </c>
      <c r="F1899">
        <v>2</v>
      </c>
      <c r="G1899">
        <v>50.4583880556388</v>
      </c>
    </row>
    <row r="1900" spans="1:7" x14ac:dyDescent="0.25">
      <c r="A1900">
        <v>100</v>
      </c>
      <c r="B1900">
        <v>1000</v>
      </c>
      <c r="C1900">
        <v>4000</v>
      </c>
      <c r="D1900">
        <v>0.25</v>
      </c>
      <c r="E1900">
        <v>29.33</v>
      </c>
      <c r="F1900">
        <v>2</v>
      </c>
      <c r="G1900">
        <v>58.565491723004101</v>
      </c>
    </row>
    <row r="1901" spans="1:7" x14ac:dyDescent="0.25">
      <c r="A1901">
        <v>12.5</v>
      </c>
      <c r="B1901">
        <v>2000</v>
      </c>
      <c r="C1901">
        <v>4000</v>
      </c>
      <c r="D1901">
        <v>0.25</v>
      </c>
      <c r="E1901">
        <v>29.33</v>
      </c>
      <c r="F1901">
        <v>2</v>
      </c>
      <c r="G1901">
        <v>29.815603046778602</v>
      </c>
    </row>
    <row r="1902" spans="1:7" x14ac:dyDescent="0.25">
      <c r="A1902">
        <v>25</v>
      </c>
      <c r="B1902">
        <v>2000</v>
      </c>
      <c r="C1902">
        <v>4000</v>
      </c>
      <c r="D1902">
        <v>0.25</v>
      </c>
      <c r="E1902">
        <v>29.33</v>
      </c>
      <c r="F1902">
        <v>2</v>
      </c>
      <c r="G1902">
        <v>41.8222500434808</v>
      </c>
    </row>
    <row r="1903" spans="1:7" x14ac:dyDescent="0.25">
      <c r="A1903">
        <v>50</v>
      </c>
      <c r="B1903">
        <v>2000</v>
      </c>
      <c r="C1903">
        <v>4000</v>
      </c>
      <c r="D1903">
        <v>0.25</v>
      </c>
      <c r="E1903">
        <v>29.33</v>
      </c>
      <c r="F1903">
        <v>2</v>
      </c>
      <c r="G1903">
        <v>53.033632494381401</v>
      </c>
    </row>
    <row r="1904" spans="1:7" x14ac:dyDescent="0.25">
      <c r="A1904">
        <v>100</v>
      </c>
      <c r="B1904">
        <v>2000</v>
      </c>
      <c r="C1904">
        <v>4000</v>
      </c>
      <c r="D1904">
        <v>0.25</v>
      </c>
      <c r="E1904">
        <v>29.33</v>
      </c>
      <c r="F1904">
        <v>2</v>
      </c>
      <c r="G1904">
        <v>62.416881188666899</v>
      </c>
    </row>
    <row r="1905" spans="1:7" x14ac:dyDescent="0.25">
      <c r="A1905">
        <v>12.5</v>
      </c>
      <c r="B1905">
        <v>0</v>
      </c>
      <c r="C1905">
        <v>8000</v>
      </c>
      <c r="D1905">
        <v>0.25</v>
      </c>
      <c r="E1905">
        <v>29.33</v>
      </c>
      <c r="F1905">
        <v>2</v>
      </c>
      <c r="G1905">
        <v>30.744342518551498</v>
      </c>
    </row>
    <row r="1906" spans="1:7" x14ac:dyDescent="0.25">
      <c r="A1906">
        <v>25</v>
      </c>
      <c r="B1906">
        <v>0</v>
      </c>
      <c r="C1906">
        <v>8000</v>
      </c>
      <c r="D1906">
        <v>0.25</v>
      </c>
      <c r="E1906">
        <v>29.33</v>
      </c>
      <c r="F1906">
        <v>2</v>
      </c>
      <c r="G1906">
        <v>41.2513102286525</v>
      </c>
    </row>
    <row r="1907" spans="1:7" x14ac:dyDescent="0.25">
      <c r="A1907">
        <v>50</v>
      </c>
      <c r="B1907">
        <v>0</v>
      </c>
      <c r="C1907">
        <v>8000</v>
      </c>
      <c r="D1907">
        <v>0.25</v>
      </c>
      <c r="E1907">
        <v>29.33</v>
      </c>
      <c r="F1907">
        <v>2</v>
      </c>
      <c r="G1907">
        <v>50.384299045793298</v>
      </c>
    </row>
    <row r="1908" spans="1:7" x14ac:dyDescent="0.25">
      <c r="A1908">
        <v>100</v>
      </c>
      <c r="B1908">
        <v>0</v>
      </c>
      <c r="C1908">
        <v>8000</v>
      </c>
      <c r="D1908">
        <v>0.25</v>
      </c>
      <c r="E1908">
        <v>29.33</v>
      </c>
      <c r="F1908">
        <v>2</v>
      </c>
      <c r="G1908">
        <v>58.426251599920903</v>
      </c>
    </row>
    <row r="1909" spans="1:7" x14ac:dyDescent="0.25">
      <c r="A1909">
        <v>12.5</v>
      </c>
      <c r="B1909">
        <v>500</v>
      </c>
      <c r="C1909">
        <v>8000</v>
      </c>
      <c r="D1909">
        <v>0.25</v>
      </c>
      <c r="E1909">
        <v>29.33</v>
      </c>
      <c r="F1909">
        <v>2</v>
      </c>
      <c r="G1909">
        <v>30.549245112151599</v>
      </c>
    </row>
    <row r="1910" spans="1:7" x14ac:dyDescent="0.25">
      <c r="A1910">
        <v>25</v>
      </c>
      <c r="B1910">
        <v>500</v>
      </c>
      <c r="C1910">
        <v>8000</v>
      </c>
      <c r="D1910">
        <v>0.25</v>
      </c>
      <c r="E1910">
        <v>29.33</v>
      </c>
      <c r="F1910">
        <v>2</v>
      </c>
      <c r="G1910">
        <v>42.222003414683101</v>
      </c>
    </row>
    <row r="1911" spans="1:7" x14ac:dyDescent="0.25">
      <c r="A1911">
        <v>50</v>
      </c>
      <c r="B1911">
        <v>500</v>
      </c>
      <c r="C1911">
        <v>8000</v>
      </c>
      <c r="D1911">
        <v>0.25</v>
      </c>
      <c r="E1911">
        <v>29.33</v>
      </c>
      <c r="F1911">
        <v>2</v>
      </c>
      <c r="G1911">
        <v>52.859068391276303</v>
      </c>
    </row>
    <row r="1912" spans="1:7" x14ac:dyDescent="0.25">
      <c r="A1912">
        <v>100</v>
      </c>
      <c r="B1912">
        <v>500</v>
      </c>
      <c r="C1912">
        <v>8000</v>
      </c>
      <c r="D1912">
        <v>0.25</v>
      </c>
      <c r="E1912">
        <v>29.33</v>
      </c>
      <c r="F1912">
        <v>2</v>
      </c>
      <c r="G1912">
        <v>61.831963657468499</v>
      </c>
    </row>
    <row r="1913" spans="1:7" x14ac:dyDescent="0.25">
      <c r="A1913">
        <v>12.5</v>
      </c>
      <c r="B1913">
        <v>1000</v>
      </c>
      <c r="C1913">
        <v>8000</v>
      </c>
      <c r="D1913">
        <v>0.25</v>
      </c>
      <c r="E1913">
        <v>29.33</v>
      </c>
      <c r="F1913">
        <v>2</v>
      </c>
      <c r="G1913">
        <v>30.5905943764676</v>
      </c>
    </row>
    <row r="1914" spans="1:7" x14ac:dyDescent="0.25">
      <c r="A1914">
        <v>25</v>
      </c>
      <c r="B1914">
        <v>1000</v>
      </c>
      <c r="C1914">
        <v>8000</v>
      </c>
      <c r="D1914">
        <v>0.25</v>
      </c>
      <c r="E1914">
        <v>29.33</v>
      </c>
      <c r="F1914">
        <v>2</v>
      </c>
      <c r="G1914">
        <v>42.713061996307701</v>
      </c>
    </row>
    <row r="1915" spans="1:7" x14ac:dyDescent="0.25">
      <c r="A1915">
        <v>50</v>
      </c>
      <c r="B1915">
        <v>1000</v>
      </c>
      <c r="C1915">
        <v>8000</v>
      </c>
      <c r="D1915">
        <v>0.25</v>
      </c>
      <c r="E1915">
        <v>29.33</v>
      </c>
      <c r="F1915">
        <v>2</v>
      </c>
      <c r="G1915">
        <v>54.213368382209403</v>
      </c>
    </row>
    <row r="1916" spans="1:7" x14ac:dyDescent="0.25">
      <c r="A1916">
        <v>100</v>
      </c>
      <c r="B1916">
        <v>1000</v>
      </c>
      <c r="C1916">
        <v>8000</v>
      </c>
      <c r="D1916">
        <v>0.25</v>
      </c>
      <c r="E1916">
        <v>29.33</v>
      </c>
      <c r="F1916">
        <v>2</v>
      </c>
      <c r="G1916">
        <v>63.905889886643202</v>
      </c>
    </row>
    <row r="1917" spans="1:7" x14ac:dyDescent="0.25">
      <c r="A1917">
        <v>12.5</v>
      </c>
      <c r="B1917">
        <v>2000</v>
      </c>
      <c r="C1917">
        <v>8000</v>
      </c>
      <c r="D1917">
        <v>0.25</v>
      </c>
      <c r="E1917">
        <v>29.33</v>
      </c>
      <c r="F1917">
        <v>2</v>
      </c>
      <c r="G1917">
        <v>30.692206147606999</v>
      </c>
    </row>
    <row r="1918" spans="1:7" x14ac:dyDescent="0.25">
      <c r="A1918">
        <v>25</v>
      </c>
      <c r="B1918">
        <v>2000</v>
      </c>
      <c r="C1918">
        <v>8000</v>
      </c>
      <c r="D1918">
        <v>0.25</v>
      </c>
      <c r="E1918">
        <v>29.33</v>
      </c>
      <c r="F1918">
        <v>2</v>
      </c>
      <c r="G1918">
        <v>43.365198696500201</v>
      </c>
    </row>
    <row r="1919" spans="1:7" x14ac:dyDescent="0.25">
      <c r="A1919">
        <v>50</v>
      </c>
      <c r="B1919">
        <v>2000</v>
      </c>
      <c r="C1919">
        <v>8000</v>
      </c>
      <c r="D1919">
        <v>0.25</v>
      </c>
      <c r="E1919">
        <v>29.33</v>
      </c>
      <c r="F1919">
        <v>2</v>
      </c>
      <c r="G1919">
        <v>55.680771716799299</v>
      </c>
    </row>
    <row r="1920" spans="1:7" x14ac:dyDescent="0.25">
      <c r="A1920">
        <v>100</v>
      </c>
      <c r="B1920">
        <v>2000</v>
      </c>
      <c r="C1920">
        <v>8000</v>
      </c>
      <c r="D1920">
        <v>0.25</v>
      </c>
      <c r="E1920">
        <v>29.33</v>
      </c>
      <c r="F1920">
        <v>2</v>
      </c>
      <c r="G1920">
        <v>66.222335909641103</v>
      </c>
    </row>
    <row r="1921" spans="1:7" x14ac:dyDescent="0.25">
      <c r="A1921">
        <v>12.5</v>
      </c>
      <c r="B1921">
        <v>0</v>
      </c>
      <c r="C1921">
        <v>0</v>
      </c>
      <c r="D1921">
        <v>0.5</v>
      </c>
      <c r="E1921">
        <v>29.33</v>
      </c>
      <c r="F1921">
        <v>2</v>
      </c>
      <c r="G1921">
        <v>11.638706444389801</v>
      </c>
    </row>
    <row r="1922" spans="1:7" x14ac:dyDescent="0.25">
      <c r="A1922">
        <v>25</v>
      </c>
      <c r="B1922">
        <v>0</v>
      </c>
      <c r="C1922">
        <v>0</v>
      </c>
      <c r="D1922">
        <v>0.5</v>
      </c>
      <c r="E1922">
        <v>29.33</v>
      </c>
      <c r="F1922">
        <v>2</v>
      </c>
      <c r="G1922">
        <v>15.6017962636209</v>
      </c>
    </row>
    <row r="1923" spans="1:7" x14ac:dyDescent="0.25">
      <c r="A1923">
        <v>50</v>
      </c>
      <c r="B1923">
        <v>0</v>
      </c>
      <c r="C1923">
        <v>0</v>
      </c>
      <c r="D1923">
        <v>0.5</v>
      </c>
      <c r="E1923">
        <v>29.33</v>
      </c>
      <c r="F1923">
        <v>2</v>
      </c>
      <c r="G1923">
        <v>19.919656370294501</v>
      </c>
    </row>
    <row r="1924" spans="1:7" x14ac:dyDescent="0.25">
      <c r="A1924">
        <v>100</v>
      </c>
      <c r="B1924">
        <v>0</v>
      </c>
      <c r="C1924">
        <v>0</v>
      </c>
      <c r="D1924">
        <v>0.5</v>
      </c>
      <c r="E1924">
        <v>29.33</v>
      </c>
      <c r="F1924">
        <v>2</v>
      </c>
      <c r="G1924">
        <v>23.930882673196599</v>
      </c>
    </row>
    <row r="1925" spans="1:7" x14ac:dyDescent="0.25">
      <c r="A1925">
        <v>12.5</v>
      </c>
      <c r="B1925">
        <v>500</v>
      </c>
      <c r="C1925">
        <v>0</v>
      </c>
      <c r="D1925">
        <v>0.5</v>
      </c>
      <c r="E1925">
        <v>29.33</v>
      </c>
      <c r="F1925">
        <v>2</v>
      </c>
      <c r="G1925">
        <v>11.700115889048799</v>
      </c>
    </row>
    <row r="1926" spans="1:7" x14ac:dyDescent="0.25">
      <c r="A1926">
        <v>25</v>
      </c>
      <c r="B1926">
        <v>500</v>
      </c>
      <c r="C1926">
        <v>0</v>
      </c>
      <c r="D1926">
        <v>0.5</v>
      </c>
      <c r="E1926">
        <v>29.33</v>
      </c>
      <c r="F1926">
        <v>2</v>
      </c>
      <c r="G1926">
        <v>17.071228404932899</v>
      </c>
    </row>
    <row r="1927" spans="1:7" x14ac:dyDescent="0.25">
      <c r="A1927">
        <v>50</v>
      </c>
      <c r="B1927">
        <v>500</v>
      </c>
      <c r="C1927">
        <v>0</v>
      </c>
      <c r="D1927">
        <v>0.5</v>
      </c>
      <c r="E1927">
        <v>29.33</v>
      </c>
      <c r="F1927">
        <v>2</v>
      </c>
      <c r="G1927">
        <v>26.1013999921284</v>
      </c>
    </row>
    <row r="1928" spans="1:7" x14ac:dyDescent="0.25">
      <c r="A1928">
        <v>100</v>
      </c>
      <c r="B1928">
        <v>500</v>
      </c>
      <c r="C1928">
        <v>0</v>
      </c>
      <c r="D1928">
        <v>0.5</v>
      </c>
      <c r="E1928">
        <v>29.33</v>
      </c>
      <c r="F1928">
        <v>2</v>
      </c>
      <c r="G1928">
        <v>32.643199169969201</v>
      </c>
    </row>
    <row r="1929" spans="1:7" x14ac:dyDescent="0.25">
      <c r="A1929">
        <v>12.5</v>
      </c>
      <c r="B1929">
        <v>1000</v>
      </c>
      <c r="C1929">
        <v>0</v>
      </c>
      <c r="D1929">
        <v>0.5</v>
      </c>
      <c r="E1929">
        <v>29.33</v>
      </c>
      <c r="F1929">
        <v>2</v>
      </c>
      <c r="G1929">
        <v>11.663390333691501</v>
      </c>
    </row>
    <row r="1930" spans="1:7" x14ac:dyDescent="0.25">
      <c r="A1930">
        <v>25</v>
      </c>
      <c r="B1930">
        <v>1000</v>
      </c>
      <c r="C1930">
        <v>0</v>
      </c>
      <c r="D1930">
        <v>0.5</v>
      </c>
      <c r="E1930">
        <v>29.33</v>
      </c>
      <c r="F1930">
        <v>2</v>
      </c>
      <c r="G1930">
        <v>17.713547850307901</v>
      </c>
    </row>
    <row r="1931" spans="1:7" x14ac:dyDescent="0.25">
      <c r="A1931">
        <v>50</v>
      </c>
      <c r="B1931">
        <v>1000</v>
      </c>
      <c r="C1931">
        <v>0</v>
      </c>
      <c r="D1931">
        <v>0.5</v>
      </c>
      <c r="E1931">
        <v>29.33</v>
      </c>
      <c r="F1931">
        <v>2</v>
      </c>
      <c r="G1931">
        <v>28.406370716138799</v>
      </c>
    </row>
    <row r="1932" spans="1:7" x14ac:dyDescent="0.25">
      <c r="A1932">
        <v>100</v>
      </c>
      <c r="B1932">
        <v>1000</v>
      </c>
      <c r="C1932">
        <v>0</v>
      </c>
      <c r="D1932">
        <v>0.5</v>
      </c>
      <c r="E1932">
        <v>29.33</v>
      </c>
      <c r="F1932">
        <v>2</v>
      </c>
      <c r="G1932">
        <v>35.825615931769697</v>
      </c>
    </row>
    <row r="1933" spans="1:7" x14ac:dyDescent="0.25">
      <c r="A1933">
        <v>12.5</v>
      </c>
      <c r="B1933">
        <v>2000</v>
      </c>
      <c r="C1933">
        <v>0</v>
      </c>
      <c r="D1933">
        <v>0.5</v>
      </c>
      <c r="E1933">
        <v>29.33</v>
      </c>
      <c r="F1933">
        <v>2</v>
      </c>
      <c r="G1933">
        <v>11.602175290336399</v>
      </c>
    </row>
    <row r="1934" spans="1:7" x14ac:dyDescent="0.25">
      <c r="A1934">
        <v>25</v>
      </c>
      <c r="B1934">
        <v>2000</v>
      </c>
      <c r="C1934">
        <v>0</v>
      </c>
      <c r="D1934">
        <v>0.5</v>
      </c>
      <c r="E1934">
        <v>29.33</v>
      </c>
      <c r="F1934">
        <v>2</v>
      </c>
      <c r="G1934">
        <v>18.252238868169499</v>
      </c>
    </row>
    <row r="1935" spans="1:7" x14ac:dyDescent="0.25">
      <c r="A1935">
        <v>50</v>
      </c>
      <c r="B1935">
        <v>2000</v>
      </c>
      <c r="C1935">
        <v>0</v>
      </c>
      <c r="D1935">
        <v>0.5</v>
      </c>
      <c r="E1935">
        <v>29.33</v>
      </c>
      <c r="F1935">
        <v>2</v>
      </c>
      <c r="G1935">
        <v>30.552044724828999</v>
      </c>
    </row>
    <row r="1936" spans="1:7" x14ac:dyDescent="0.25">
      <c r="A1936">
        <v>100</v>
      </c>
      <c r="B1936">
        <v>2000</v>
      </c>
      <c r="C1936">
        <v>0</v>
      </c>
      <c r="D1936">
        <v>0.5</v>
      </c>
      <c r="E1936">
        <v>29.33</v>
      </c>
      <c r="F1936">
        <v>2</v>
      </c>
      <c r="G1936">
        <v>39.387554108841996</v>
      </c>
    </row>
    <row r="1937" spans="1:7" x14ac:dyDescent="0.25">
      <c r="A1937">
        <v>12.5</v>
      </c>
      <c r="B1937">
        <v>0</v>
      </c>
      <c r="C1937">
        <v>2000</v>
      </c>
      <c r="D1937">
        <v>0.5</v>
      </c>
      <c r="E1937">
        <v>29.33</v>
      </c>
      <c r="F1937">
        <v>2</v>
      </c>
      <c r="G1937">
        <v>21.7218339514509</v>
      </c>
    </row>
    <row r="1938" spans="1:7" x14ac:dyDescent="0.25">
      <c r="A1938">
        <v>25</v>
      </c>
      <c r="B1938">
        <v>0</v>
      </c>
      <c r="C1938">
        <v>2000</v>
      </c>
      <c r="D1938">
        <v>0.5</v>
      </c>
      <c r="E1938">
        <v>29.33</v>
      </c>
      <c r="F1938">
        <v>2</v>
      </c>
      <c r="G1938">
        <v>27.794692012808099</v>
      </c>
    </row>
    <row r="1939" spans="1:7" x14ac:dyDescent="0.25">
      <c r="A1939">
        <v>50</v>
      </c>
      <c r="B1939">
        <v>0</v>
      </c>
      <c r="C1939">
        <v>2000</v>
      </c>
      <c r="D1939">
        <v>0.5</v>
      </c>
      <c r="E1939">
        <v>29.33</v>
      </c>
      <c r="F1939">
        <v>2</v>
      </c>
      <c r="G1939">
        <v>33.493071039254602</v>
      </c>
    </row>
    <row r="1940" spans="1:7" x14ac:dyDescent="0.25">
      <c r="A1940">
        <v>100</v>
      </c>
      <c r="B1940">
        <v>0</v>
      </c>
      <c r="C1940">
        <v>2000</v>
      </c>
      <c r="D1940">
        <v>0.5</v>
      </c>
      <c r="E1940">
        <v>29.33</v>
      </c>
      <c r="F1940">
        <v>2</v>
      </c>
      <c r="G1940">
        <v>38.074240092164104</v>
      </c>
    </row>
    <row r="1941" spans="1:7" x14ac:dyDescent="0.25">
      <c r="A1941">
        <v>12.5</v>
      </c>
      <c r="B1941">
        <v>500</v>
      </c>
      <c r="C1941">
        <v>2000</v>
      </c>
      <c r="D1941">
        <v>0.5</v>
      </c>
      <c r="E1941">
        <v>29.33</v>
      </c>
      <c r="F1941">
        <v>2</v>
      </c>
      <c r="G1941">
        <v>24.593340064580499</v>
      </c>
    </row>
    <row r="1942" spans="1:7" x14ac:dyDescent="0.25">
      <c r="A1942">
        <v>25</v>
      </c>
      <c r="B1942">
        <v>500</v>
      </c>
      <c r="C1942">
        <v>2000</v>
      </c>
      <c r="D1942">
        <v>0.5</v>
      </c>
      <c r="E1942">
        <v>29.33</v>
      </c>
      <c r="F1942">
        <v>2</v>
      </c>
      <c r="G1942">
        <v>33.244363291623898</v>
      </c>
    </row>
    <row r="1943" spans="1:7" x14ac:dyDescent="0.25">
      <c r="A1943">
        <v>50</v>
      </c>
      <c r="B1943">
        <v>500</v>
      </c>
      <c r="C1943">
        <v>2000</v>
      </c>
      <c r="D1943">
        <v>0.5</v>
      </c>
      <c r="E1943">
        <v>29.33</v>
      </c>
      <c r="F1943">
        <v>2</v>
      </c>
      <c r="G1943">
        <v>40.757659858253099</v>
      </c>
    </row>
    <row r="1944" spans="1:7" x14ac:dyDescent="0.25">
      <c r="A1944">
        <v>100</v>
      </c>
      <c r="B1944">
        <v>500</v>
      </c>
      <c r="C1944">
        <v>2000</v>
      </c>
      <c r="D1944">
        <v>0.5</v>
      </c>
      <c r="E1944">
        <v>29.33</v>
      </c>
      <c r="F1944">
        <v>2</v>
      </c>
      <c r="G1944">
        <v>46.956565622864098</v>
      </c>
    </row>
    <row r="1945" spans="1:7" x14ac:dyDescent="0.25">
      <c r="A1945">
        <v>12.5</v>
      </c>
      <c r="B1945">
        <v>1000</v>
      </c>
      <c r="C1945">
        <v>2000</v>
      </c>
      <c r="D1945">
        <v>0.5</v>
      </c>
      <c r="E1945">
        <v>29.33</v>
      </c>
      <c r="F1945">
        <v>2</v>
      </c>
      <c r="G1945">
        <v>24.9208659861374</v>
      </c>
    </row>
    <row r="1946" spans="1:7" x14ac:dyDescent="0.25">
      <c r="A1946">
        <v>25</v>
      </c>
      <c r="B1946">
        <v>1000</v>
      </c>
      <c r="C1946">
        <v>2000</v>
      </c>
      <c r="D1946">
        <v>0.5</v>
      </c>
      <c r="E1946">
        <v>29.33</v>
      </c>
      <c r="F1946">
        <v>2</v>
      </c>
      <c r="G1946">
        <v>34.759976282037996</v>
      </c>
    </row>
    <row r="1947" spans="1:7" x14ac:dyDescent="0.25">
      <c r="A1947">
        <v>50</v>
      </c>
      <c r="B1947">
        <v>1000</v>
      </c>
      <c r="C1947">
        <v>2000</v>
      </c>
      <c r="D1947">
        <v>0.5</v>
      </c>
      <c r="E1947">
        <v>29.33</v>
      </c>
      <c r="F1947">
        <v>2</v>
      </c>
      <c r="G1947">
        <v>43.173464854295197</v>
      </c>
    </row>
    <row r="1948" spans="1:7" x14ac:dyDescent="0.25">
      <c r="A1948">
        <v>100</v>
      </c>
      <c r="B1948">
        <v>1000</v>
      </c>
      <c r="C1948">
        <v>2000</v>
      </c>
      <c r="D1948">
        <v>0.5</v>
      </c>
      <c r="E1948">
        <v>29.33</v>
      </c>
      <c r="F1948">
        <v>2</v>
      </c>
      <c r="G1948">
        <v>50.492841748154603</v>
      </c>
    </row>
    <row r="1949" spans="1:7" x14ac:dyDescent="0.25">
      <c r="A1949">
        <v>12.5</v>
      </c>
      <c r="B1949">
        <v>2000</v>
      </c>
      <c r="C1949">
        <v>2000</v>
      </c>
      <c r="D1949">
        <v>0.5</v>
      </c>
      <c r="E1949">
        <v>29.33</v>
      </c>
      <c r="F1949">
        <v>2</v>
      </c>
      <c r="G1949">
        <v>24.9545494656663</v>
      </c>
    </row>
    <row r="1950" spans="1:7" x14ac:dyDescent="0.25">
      <c r="A1950">
        <v>25</v>
      </c>
      <c r="B1950">
        <v>2000</v>
      </c>
      <c r="C1950">
        <v>2000</v>
      </c>
      <c r="D1950">
        <v>0.5</v>
      </c>
      <c r="E1950">
        <v>29.33</v>
      </c>
      <c r="F1950">
        <v>2</v>
      </c>
      <c r="G1950">
        <v>35.941393822097503</v>
      </c>
    </row>
    <row r="1951" spans="1:7" x14ac:dyDescent="0.25">
      <c r="A1951">
        <v>50</v>
      </c>
      <c r="B1951">
        <v>2000</v>
      </c>
      <c r="C1951">
        <v>2000</v>
      </c>
      <c r="D1951">
        <v>0.5</v>
      </c>
      <c r="E1951">
        <v>29.33</v>
      </c>
      <c r="F1951">
        <v>2</v>
      </c>
      <c r="G1951">
        <v>46.005774767217297</v>
      </c>
    </row>
    <row r="1952" spans="1:7" x14ac:dyDescent="0.25">
      <c r="A1952">
        <v>100</v>
      </c>
      <c r="B1952">
        <v>2000</v>
      </c>
      <c r="C1952">
        <v>2000</v>
      </c>
      <c r="D1952">
        <v>0.5</v>
      </c>
      <c r="E1952">
        <v>29.33</v>
      </c>
      <c r="F1952">
        <v>2</v>
      </c>
      <c r="G1952">
        <v>54.230011743097002</v>
      </c>
    </row>
    <row r="1953" spans="1:7" x14ac:dyDescent="0.25">
      <c r="A1953">
        <v>12.5</v>
      </c>
      <c r="B1953">
        <v>0</v>
      </c>
      <c r="C1953">
        <v>4000</v>
      </c>
      <c r="D1953">
        <v>0.5</v>
      </c>
      <c r="E1953">
        <v>29.33</v>
      </c>
      <c r="F1953">
        <v>2</v>
      </c>
      <c r="G1953">
        <v>25.9367439320839</v>
      </c>
    </row>
    <row r="1954" spans="1:7" x14ac:dyDescent="0.25">
      <c r="A1954">
        <v>25</v>
      </c>
      <c r="B1954">
        <v>0</v>
      </c>
      <c r="C1954">
        <v>4000</v>
      </c>
      <c r="D1954">
        <v>0.5</v>
      </c>
      <c r="E1954">
        <v>29.33</v>
      </c>
      <c r="F1954">
        <v>2</v>
      </c>
      <c r="G1954">
        <v>34.679222828775501</v>
      </c>
    </row>
    <row r="1955" spans="1:7" x14ac:dyDescent="0.25">
      <c r="A1955">
        <v>50</v>
      </c>
      <c r="B1955">
        <v>0</v>
      </c>
      <c r="C1955">
        <v>4000</v>
      </c>
      <c r="D1955">
        <v>0.5</v>
      </c>
      <c r="E1955">
        <v>29.33</v>
      </c>
      <c r="F1955">
        <v>2</v>
      </c>
      <c r="G1955">
        <v>41.659144475089398</v>
      </c>
    </row>
    <row r="1956" spans="1:7" x14ac:dyDescent="0.25">
      <c r="A1956">
        <v>100</v>
      </c>
      <c r="B1956">
        <v>0</v>
      </c>
      <c r="C1956">
        <v>4000</v>
      </c>
      <c r="D1956">
        <v>0.5</v>
      </c>
      <c r="E1956">
        <v>29.33</v>
      </c>
      <c r="F1956">
        <v>2</v>
      </c>
      <c r="G1956">
        <v>47.631793731999203</v>
      </c>
    </row>
    <row r="1957" spans="1:7" x14ac:dyDescent="0.25">
      <c r="A1957">
        <v>12.5</v>
      </c>
      <c r="B1957">
        <v>500</v>
      </c>
      <c r="C1957">
        <v>4000</v>
      </c>
      <c r="D1957">
        <v>0.5</v>
      </c>
      <c r="E1957">
        <v>29.33</v>
      </c>
      <c r="F1957">
        <v>2</v>
      </c>
      <c r="G1957">
        <v>26.6722492059396</v>
      </c>
    </row>
    <row r="1958" spans="1:7" x14ac:dyDescent="0.25">
      <c r="A1958">
        <v>25</v>
      </c>
      <c r="B1958">
        <v>500</v>
      </c>
      <c r="C1958">
        <v>4000</v>
      </c>
      <c r="D1958">
        <v>0.5</v>
      </c>
      <c r="E1958">
        <v>29.33</v>
      </c>
      <c r="F1958">
        <v>2</v>
      </c>
      <c r="G1958">
        <v>37.822484613978801</v>
      </c>
    </row>
    <row r="1959" spans="1:7" x14ac:dyDescent="0.25">
      <c r="A1959">
        <v>50</v>
      </c>
      <c r="B1959">
        <v>500</v>
      </c>
      <c r="C1959">
        <v>4000</v>
      </c>
      <c r="D1959">
        <v>0.5</v>
      </c>
      <c r="E1959">
        <v>29.33</v>
      </c>
      <c r="F1959">
        <v>2</v>
      </c>
      <c r="G1959">
        <v>46.509463801534501</v>
      </c>
    </row>
    <row r="1960" spans="1:7" x14ac:dyDescent="0.25">
      <c r="A1960">
        <v>100</v>
      </c>
      <c r="B1960">
        <v>500</v>
      </c>
      <c r="C1960">
        <v>4000</v>
      </c>
      <c r="D1960">
        <v>0.5</v>
      </c>
      <c r="E1960">
        <v>29.33</v>
      </c>
      <c r="F1960">
        <v>2</v>
      </c>
      <c r="G1960">
        <v>53.752341308589202</v>
      </c>
    </row>
    <row r="1961" spans="1:7" x14ac:dyDescent="0.25">
      <c r="A1961">
        <v>12.5</v>
      </c>
      <c r="B1961">
        <v>1000</v>
      </c>
      <c r="C1961">
        <v>4000</v>
      </c>
      <c r="D1961">
        <v>0.5</v>
      </c>
      <c r="E1961">
        <v>29.33</v>
      </c>
      <c r="F1961">
        <v>2</v>
      </c>
      <c r="G1961">
        <v>26.700402777018802</v>
      </c>
    </row>
    <row r="1962" spans="1:7" x14ac:dyDescent="0.25">
      <c r="A1962">
        <v>25</v>
      </c>
      <c r="B1962">
        <v>1000</v>
      </c>
      <c r="C1962">
        <v>4000</v>
      </c>
      <c r="D1962">
        <v>0.5</v>
      </c>
      <c r="E1962">
        <v>29.33</v>
      </c>
      <c r="F1962">
        <v>2</v>
      </c>
      <c r="G1962">
        <v>38.749236239450099</v>
      </c>
    </row>
    <row r="1963" spans="1:7" x14ac:dyDescent="0.25">
      <c r="A1963">
        <v>50</v>
      </c>
      <c r="B1963">
        <v>1000</v>
      </c>
      <c r="C1963">
        <v>4000</v>
      </c>
      <c r="D1963">
        <v>0.5</v>
      </c>
      <c r="E1963">
        <v>29.33</v>
      </c>
      <c r="F1963">
        <v>2</v>
      </c>
      <c r="G1963">
        <v>48.591168117024402</v>
      </c>
    </row>
    <row r="1964" spans="1:7" x14ac:dyDescent="0.25">
      <c r="A1964">
        <v>100</v>
      </c>
      <c r="B1964">
        <v>1000</v>
      </c>
      <c r="C1964">
        <v>4000</v>
      </c>
      <c r="D1964">
        <v>0.5</v>
      </c>
      <c r="E1964">
        <v>29.33</v>
      </c>
      <c r="F1964">
        <v>2</v>
      </c>
      <c r="G1964">
        <v>56.747255875978198</v>
      </c>
    </row>
    <row r="1965" spans="1:7" x14ac:dyDescent="0.25">
      <c r="A1965">
        <v>12.5</v>
      </c>
      <c r="B1965">
        <v>2000</v>
      </c>
      <c r="C1965">
        <v>4000</v>
      </c>
      <c r="D1965">
        <v>0.5</v>
      </c>
      <c r="E1965">
        <v>29.33</v>
      </c>
      <c r="F1965">
        <v>2</v>
      </c>
      <c r="G1965">
        <v>26.657721123487999</v>
      </c>
    </row>
    <row r="1966" spans="1:7" x14ac:dyDescent="0.25">
      <c r="A1966">
        <v>25</v>
      </c>
      <c r="B1966">
        <v>2000</v>
      </c>
      <c r="C1966">
        <v>4000</v>
      </c>
      <c r="D1966">
        <v>0.5</v>
      </c>
      <c r="E1966">
        <v>29.33</v>
      </c>
      <c r="F1966">
        <v>2</v>
      </c>
      <c r="G1966">
        <v>39.662693598523397</v>
      </c>
    </row>
    <row r="1967" spans="1:7" x14ac:dyDescent="0.25">
      <c r="A1967">
        <v>50</v>
      </c>
      <c r="B1967">
        <v>2000</v>
      </c>
      <c r="C1967">
        <v>4000</v>
      </c>
      <c r="D1967">
        <v>0.5</v>
      </c>
      <c r="E1967">
        <v>29.33</v>
      </c>
      <c r="F1967">
        <v>2</v>
      </c>
      <c r="G1967">
        <v>50.766421710969198</v>
      </c>
    </row>
    <row r="1968" spans="1:7" x14ac:dyDescent="0.25">
      <c r="A1968">
        <v>100</v>
      </c>
      <c r="B1968">
        <v>2000</v>
      </c>
      <c r="C1968">
        <v>4000</v>
      </c>
      <c r="D1968">
        <v>0.5</v>
      </c>
      <c r="E1968">
        <v>29.33</v>
      </c>
      <c r="F1968">
        <v>2</v>
      </c>
      <c r="G1968">
        <v>59.847042507612301</v>
      </c>
    </row>
    <row r="1969" spans="1:7" x14ac:dyDescent="0.25">
      <c r="A1969">
        <v>12.5</v>
      </c>
      <c r="B1969">
        <v>0</v>
      </c>
      <c r="C1969">
        <v>8000</v>
      </c>
      <c r="D1969">
        <v>0.5</v>
      </c>
      <c r="E1969">
        <v>29.33</v>
      </c>
      <c r="F1969">
        <v>2</v>
      </c>
      <c r="G1969">
        <v>28.4629336216531</v>
      </c>
    </row>
    <row r="1970" spans="1:7" x14ac:dyDescent="0.25">
      <c r="A1970">
        <v>25</v>
      </c>
      <c r="B1970">
        <v>0</v>
      </c>
      <c r="C1970">
        <v>8000</v>
      </c>
      <c r="D1970">
        <v>0.5</v>
      </c>
      <c r="E1970">
        <v>29.33</v>
      </c>
      <c r="F1970">
        <v>2</v>
      </c>
      <c r="G1970">
        <v>40.545602974374901</v>
      </c>
    </row>
    <row r="1971" spans="1:7" x14ac:dyDescent="0.25">
      <c r="A1971">
        <v>50</v>
      </c>
      <c r="B1971">
        <v>0</v>
      </c>
      <c r="C1971">
        <v>8000</v>
      </c>
      <c r="D1971">
        <v>0.5</v>
      </c>
      <c r="E1971">
        <v>29.33</v>
      </c>
      <c r="F1971">
        <v>2</v>
      </c>
      <c r="G1971">
        <v>50.1377652141014</v>
      </c>
    </row>
    <row r="1972" spans="1:7" x14ac:dyDescent="0.25">
      <c r="A1972">
        <v>100</v>
      </c>
      <c r="B1972">
        <v>0</v>
      </c>
      <c r="C1972">
        <v>8000</v>
      </c>
      <c r="D1972">
        <v>0.5</v>
      </c>
      <c r="E1972">
        <v>29.33</v>
      </c>
      <c r="F1972">
        <v>2</v>
      </c>
      <c r="G1972">
        <v>58.078648668090899</v>
      </c>
    </row>
    <row r="1973" spans="1:7" x14ac:dyDescent="0.25">
      <c r="A1973">
        <v>12.5</v>
      </c>
      <c r="B1973">
        <v>500</v>
      </c>
      <c r="C1973">
        <v>8000</v>
      </c>
      <c r="D1973">
        <v>0.5</v>
      </c>
      <c r="E1973">
        <v>29.33</v>
      </c>
      <c r="F1973">
        <v>2</v>
      </c>
      <c r="G1973">
        <v>28.064440733332901</v>
      </c>
    </row>
    <row r="1974" spans="1:7" x14ac:dyDescent="0.25">
      <c r="A1974">
        <v>25</v>
      </c>
      <c r="B1974">
        <v>500</v>
      </c>
      <c r="C1974">
        <v>8000</v>
      </c>
      <c r="D1974">
        <v>0.5</v>
      </c>
      <c r="E1974">
        <v>29.33</v>
      </c>
      <c r="F1974">
        <v>2</v>
      </c>
      <c r="G1974">
        <v>41.3569647992041</v>
      </c>
    </row>
    <row r="1975" spans="1:7" x14ac:dyDescent="0.25">
      <c r="A1975">
        <v>50</v>
      </c>
      <c r="B1975">
        <v>500</v>
      </c>
      <c r="C1975">
        <v>8000</v>
      </c>
      <c r="D1975">
        <v>0.5</v>
      </c>
      <c r="E1975">
        <v>29.33</v>
      </c>
      <c r="F1975">
        <v>2</v>
      </c>
      <c r="G1975">
        <v>52.232848734590704</v>
      </c>
    </row>
    <row r="1976" spans="1:7" x14ac:dyDescent="0.25">
      <c r="A1976">
        <v>100</v>
      </c>
      <c r="B1976">
        <v>500</v>
      </c>
      <c r="C1976">
        <v>8000</v>
      </c>
      <c r="D1976">
        <v>0.5</v>
      </c>
      <c r="E1976">
        <v>29.33</v>
      </c>
      <c r="F1976">
        <v>2</v>
      </c>
      <c r="G1976">
        <v>61.310115184527099</v>
      </c>
    </row>
    <row r="1977" spans="1:7" x14ac:dyDescent="0.25">
      <c r="A1977">
        <v>12.5</v>
      </c>
      <c r="B1977">
        <v>1000</v>
      </c>
      <c r="C1977">
        <v>8000</v>
      </c>
      <c r="D1977">
        <v>0.5</v>
      </c>
      <c r="E1977">
        <v>29.33</v>
      </c>
      <c r="F1977">
        <v>2</v>
      </c>
      <c r="G1977">
        <v>27.980467875359</v>
      </c>
    </row>
    <row r="1978" spans="1:7" x14ac:dyDescent="0.25">
      <c r="A1978">
        <v>25</v>
      </c>
      <c r="B1978">
        <v>1000</v>
      </c>
      <c r="C1978">
        <v>8000</v>
      </c>
      <c r="D1978">
        <v>0.5</v>
      </c>
      <c r="E1978">
        <v>29.33</v>
      </c>
      <c r="F1978">
        <v>2</v>
      </c>
      <c r="G1978">
        <v>41.780972337832502</v>
      </c>
    </row>
    <row r="1979" spans="1:7" x14ac:dyDescent="0.25">
      <c r="A1979">
        <v>50</v>
      </c>
      <c r="B1979">
        <v>1000</v>
      </c>
      <c r="C1979">
        <v>8000</v>
      </c>
      <c r="D1979">
        <v>0.5</v>
      </c>
      <c r="E1979">
        <v>29.33</v>
      </c>
      <c r="F1979">
        <v>2</v>
      </c>
      <c r="G1979">
        <v>53.488790792444497</v>
      </c>
    </row>
    <row r="1980" spans="1:7" x14ac:dyDescent="0.25">
      <c r="A1980">
        <v>100</v>
      </c>
      <c r="B1980">
        <v>1000</v>
      </c>
      <c r="C1980">
        <v>8000</v>
      </c>
      <c r="D1980">
        <v>0.5</v>
      </c>
      <c r="E1980">
        <v>29.33</v>
      </c>
      <c r="F1980">
        <v>2</v>
      </c>
      <c r="G1980">
        <v>63.127116072872703</v>
      </c>
    </row>
    <row r="1981" spans="1:7" x14ac:dyDescent="0.25">
      <c r="A1981">
        <v>12.5</v>
      </c>
      <c r="B1981">
        <v>2000</v>
      </c>
      <c r="C1981">
        <v>8000</v>
      </c>
      <c r="D1981">
        <v>0.5</v>
      </c>
      <c r="E1981">
        <v>29.33</v>
      </c>
      <c r="F1981">
        <v>2</v>
      </c>
      <c r="G1981">
        <v>27.841934301306999</v>
      </c>
    </row>
    <row r="1982" spans="1:7" x14ac:dyDescent="0.25">
      <c r="A1982">
        <v>25</v>
      </c>
      <c r="B1982">
        <v>2000</v>
      </c>
      <c r="C1982">
        <v>8000</v>
      </c>
      <c r="D1982">
        <v>0.5</v>
      </c>
      <c r="E1982">
        <v>29.33</v>
      </c>
      <c r="F1982">
        <v>2</v>
      </c>
      <c r="G1982">
        <v>42.273596481807701</v>
      </c>
    </row>
    <row r="1983" spans="1:7" x14ac:dyDescent="0.25">
      <c r="A1983">
        <v>50</v>
      </c>
      <c r="B1983">
        <v>2000</v>
      </c>
      <c r="C1983">
        <v>8000</v>
      </c>
      <c r="D1983">
        <v>0.5</v>
      </c>
      <c r="E1983">
        <v>29.33</v>
      </c>
      <c r="F1983">
        <v>2</v>
      </c>
      <c r="G1983">
        <v>54.737454901309903</v>
      </c>
    </row>
    <row r="1984" spans="1:7" x14ac:dyDescent="0.25">
      <c r="A1984">
        <v>100</v>
      </c>
      <c r="B1984">
        <v>2000</v>
      </c>
      <c r="C1984">
        <v>8000</v>
      </c>
      <c r="D1984">
        <v>0.5</v>
      </c>
      <c r="E1984">
        <v>29.33</v>
      </c>
      <c r="F1984">
        <v>2</v>
      </c>
      <c r="G1984">
        <v>65.202890245634507</v>
      </c>
    </row>
    <row r="1985" spans="1:7" x14ac:dyDescent="0.25">
      <c r="A1985">
        <v>12.5</v>
      </c>
      <c r="B1985">
        <v>0</v>
      </c>
      <c r="C1985">
        <v>0</v>
      </c>
      <c r="D1985">
        <v>1</v>
      </c>
      <c r="E1985">
        <v>29.33</v>
      </c>
      <c r="F1985">
        <v>2</v>
      </c>
      <c r="G1985">
        <v>11.933869254349201</v>
      </c>
    </row>
    <row r="1986" spans="1:7" x14ac:dyDescent="0.25">
      <c r="A1986">
        <v>25</v>
      </c>
      <c r="B1986">
        <v>0</v>
      </c>
      <c r="C1986">
        <v>0</v>
      </c>
      <c r="D1986">
        <v>1</v>
      </c>
      <c r="E1986">
        <v>29.33</v>
      </c>
      <c r="F1986">
        <v>2</v>
      </c>
      <c r="G1986">
        <v>16.335327997261501</v>
      </c>
    </row>
    <row r="1987" spans="1:7" x14ac:dyDescent="0.25">
      <c r="A1987">
        <v>50</v>
      </c>
      <c r="B1987">
        <v>0</v>
      </c>
      <c r="C1987">
        <v>0</v>
      </c>
      <c r="D1987">
        <v>1</v>
      </c>
      <c r="E1987">
        <v>29.33</v>
      </c>
      <c r="F1987">
        <v>2</v>
      </c>
      <c r="G1987">
        <v>21.072019921040201</v>
      </c>
    </row>
    <row r="1988" spans="1:7" x14ac:dyDescent="0.25">
      <c r="A1988">
        <v>100</v>
      </c>
      <c r="B1988">
        <v>0</v>
      </c>
      <c r="C1988">
        <v>0</v>
      </c>
      <c r="D1988">
        <v>1</v>
      </c>
      <c r="E1988">
        <v>29.33</v>
      </c>
      <c r="F1988">
        <v>2</v>
      </c>
      <c r="G1988">
        <v>25.666770551334299</v>
      </c>
    </row>
    <row r="1989" spans="1:7" x14ac:dyDescent="0.25">
      <c r="A1989">
        <v>12.5</v>
      </c>
      <c r="B1989">
        <v>500</v>
      </c>
      <c r="C1989">
        <v>0</v>
      </c>
      <c r="D1989">
        <v>1</v>
      </c>
      <c r="E1989">
        <v>29.33</v>
      </c>
      <c r="F1989">
        <v>2</v>
      </c>
      <c r="G1989">
        <v>11.930309712163499</v>
      </c>
    </row>
    <row r="1990" spans="1:7" x14ac:dyDescent="0.25">
      <c r="A1990">
        <v>25</v>
      </c>
      <c r="B1990">
        <v>500</v>
      </c>
      <c r="C1990">
        <v>0</v>
      </c>
      <c r="D1990">
        <v>1</v>
      </c>
      <c r="E1990">
        <v>29.33</v>
      </c>
      <c r="F1990">
        <v>2</v>
      </c>
      <c r="G1990">
        <v>17.203329999866899</v>
      </c>
    </row>
    <row r="1991" spans="1:7" x14ac:dyDescent="0.25">
      <c r="A1991">
        <v>50</v>
      </c>
      <c r="B1991">
        <v>500</v>
      </c>
      <c r="C1991">
        <v>0</v>
      </c>
      <c r="D1991">
        <v>1</v>
      </c>
      <c r="E1991">
        <v>29.33</v>
      </c>
      <c r="F1991">
        <v>2</v>
      </c>
      <c r="G1991">
        <v>25.2642665376213</v>
      </c>
    </row>
    <row r="1992" spans="1:7" x14ac:dyDescent="0.25">
      <c r="A1992">
        <v>100</v>
      </c>
      <c r="B1992">
        <v>500</v>
      </c>
      <c r="C1992">
        <v>0</v>
      </c>
      <c r="D1992">
        <v>1</v>
      </c>
      <c r="E1992">
        <v>29.33</v>
      </c>
      <c r="F1992">
        <v>2</v>
      </c>
      <c r="G1992">
        <v>31.528317080288002</v>
      </c>
    </row>
    <row r="1993" spans="1:7" x14ac:dyDescent="0.25">
      <c r="A1993">
        <v>12.5</v>
      </c>
      <c r="B1993">
        <v>1000</v>
      </c>
      <c r="C1993">
        <v>0</v>
      </c>
      <c r="D1993">
        <v>1</v>
      </c>
      <c r="E1993">
        <v>29.33</v>
      </c>
      <c r="F1993">
        <v>2</v>
      </c>
      <c r="G1993">
        <v>11.930360831032701</v>
      </c>
    </row>
    <row r="1994" spans="1:7" x14ac:dyDescent="0.25">
      <c r="A1994">
        <v>25</v>
      </c>
      <c r="B1994">
        <v>1000</v>
      </c>
      <c r="C1994">
        <v>0</v>
      </c>
      <c r="D1994">
        <v>1</v>
      </c>
      <c r="E1994">
        <v>29.33</v>
      </c>
      <c r="F1994">
        <v>2</v>
      </c>
      <c r="G1994">
        <v>17.420951234136901</v>
      </c>
    </row>
    <row r="1995" spans="1:7" x14ac:dyDescent="0.25">
      <c r="A1995">
        <v>50</v>
      </c>
      <c r="B1995">
        <v>1000</v>
      </c>
      <c r="C1995">
        <v>0</v>
      </c>
      <c r="D1995">
        <v>1</v>
      </c>
      <c r="E1995">
        <v>29.33</v>
      </c>
      <c r="F1995">
        <v>2</v>
      </c>
      <c r="G1995">
        <v>26.763831110940899</v>
      </c>
    </row>
    <row r="1996" spans="1:7" x14ac:dyDescent="0.25">
      <c r="A1996">
        <v>100</v>
      </c>
      <c r="B1996">
        <v>1000</v>
      </c>
      <c r="C1996">
        <v>0</v>
      </c>
      <c r="D1996">
        <v>1</v>
      </c>
      <c r="E1996">
        <v>29.33</v>
      </c>
      <c r="F1996">
        <v>2</v>
      </c>
      <c r="G1996">
        <v>33.726735405492398</v>
      </c>
    </row>
    <row r="1997" spans="1:7" x14ac:dyDescent="0.25">
      <c r="A1997">
        <v>12.5</v>
      </c>
      <c r="B1997">
        <v>2000</v>
      </c>
      <c r="C1997">
        <v>0</v>
      </c>
      <c r="D1997">
        <v>1</v>
      </c>
      <c r="E1997">
        <v>29.33</v>
      </c>
      <c r="F1997">
        <v>2</v>
      </c>
      <c r="G1997">
        <v>11.930360831032701</v>
      </c>
    </row>
    <row r="1998" spans="1:7" x14ac:dyDescent="0.25">
      <c r="A1998">
        <v>25</v>
      </c>
      <c r="B1998">
        <v>2000</v>
      </c>
      <c r="C1998">
        <v>0</v>
      </c>
      <c r="D1998">
        <v>1</v>
      </c>
      <c r="E1998">
        <v>29.33</v>
      </c>
      <c r="F1998">
        <v>2</v>
      </c>
      <c r="G1998">
        <v>17.756118947166499</v>
      </c>
    </row>
    <row r="1999" spans="1:7" x14ac:dyDescent="0.25">
      <c r="A1999">
        <v>50</v>
      </c>
      <c r="B1999">
        <v>2000</v>
      </c>
      <c r="C1999">
        <v>0</v>
      </c>
      <c r="D1999">
        <v>1</v>
      </c>
      <c r="E1999">
        <v>29.33</v>
      </c>
      <c r="F1999">
        <v>2</v>
      </c>
      <c r="G1999">
        <v>28.315096527900199</v>
      </c>
    </row>
    <row r="2000" spans="1:7" x14ac:dyDescent="0.25">
      <c r="A2000">
        <v>100</v>
      </c>
      <c r="B2000">
        <v>2000</v>
      </c>
      <c r="C2000">
        <v>0</v>
      </c>
      <c r="D2000">
        <v>1</v>
      </c>
      <c r="E2000">
        <v>29.33</v>
      </c>
      <c r="F2000">
        <v>2</v>
      </c>
      <c r="G2000">
        <v>36.175032211357802</v>
      </c>
    </row>
    <row r="2001" spans="1:7" x14ac:dyDescent="0.25">
      <c r="A2001">
        <v>12.5</v>
      </c>
      <c r="B2001">
        <v>0</v>
      </c>
      <c r="C2001">
        <v>2000</v>
      </c>
      <c r="D2001">
        <v>1</v>
      </c>
      <c r="E2001">
        <v>29.33</v>
      </c>
      <c r="F2001">
        <v>2</v>
      </c>
      <c r="G2001">
        <v>17.637298881976601</v>
      </c>
    </row>
    <row r="2002" spans="1:7" x14ac:dyDescent="0.25">
      <c r="A2002">
        <v>25</v>
      </c>
      <c r="B2002">
        <v>0</v>
      </c>
      <c r="C2002">
        <v>2000</v>
      </c>
      <c r="D2002">
        <v>1</v>
      </c>
      <c r="E2002">
        <v>29.33</v>
      </c>
      <c r="F2002">
        <v>2</v>
      </c>
      <c r="G2002">
        <v>24.017143147899301</v>
      </c>
    </row>
    <row r="2003" spans="1:7" x14ac:dyDescent="0.25">
      <c r="A2003">
        <v>50</v>
      </c>
      <c r="B2003">
        <v>0</v>
      </c>
      <c r="C2003">
        <v>2000</v>
      </c>
      <c r="D2003">
        <v>1</v>
      </c>
      <c r="E2003">
        <v>29.33</v>
      </c>
      <c r="F2003">
        <v>2</v>
      </c>
      <c r="G2003">
        <v>30.0606795092244</v>
      </c>
    </row>
    <row r="2004" spans="1:7" x14ac:dyDescent="0.25">
      <c r="A2004">
        <v>100</v>
      </c>
      <c r="B2004">
        <v>0</v>
      </c>
      <c r="C2004">
        <v>2000</v>
      </c>
      <c r="D2004">
        <v>1</v>
      </c>
      <c r="E2004">
        <v>29.33</v>
      </c>
      <c r="F2004">
        <v>2</v>
      </c>
      <c r="G2004">
        <v>35.308166560973099</v>
      </c>
    </row>
    <row r="2005" spans="1:7" x14ac:dyDescent="0.25">
      <c r="A2005">
        <v>12.5</v>
      </c>
      <c r="B2005">
        <v>500</v>
      </c>
      <c r="C2005">
        <v>2000</v>
      </c>
      <c r="D2005">
        <v>1</v>
      </c>
      <c r="E2005">
        <v>29.33</v>
      </c>
      <c r="F2005">
        <v>2</v>
      </c>
      <c r="G2005">
        <v>19.145878019444499</v>
      </c>
    </row>
    <row r="2006" spans="1:7" x14ac:dyDescent="0.25">
      <c r="A2006">
        <v>25</v>
      </c>
      <c r="B2006">
        <v>500</v>
      </c>
      <c r="C2006">
        <v>2000</v>
      </c>
      <c r="D2006">
        <v>1</v>
      </c>
      <c r="E2006">
        <v>29.33</v>
      </c>
      <c r="F2006">
        <v>2</v>
      </c>
      <c r="G2006">
        <v>28.0123702907688</v>
      </c>
    </row>
    <row r="2007" spans="1:7" x14ac:dyDescent="0.25">
      <c r="A2007">
        <v>50</v>
      </c>
      <c r="B2007">
        <v>500</v>
      </c>
      <c r="C2007">
        <v>2000</v>
      </c>
      <c r="D2007">
        <v>1</v>
      </c>
      <c r="E2007">
        <v>29.33</v>
      </c>
      <c r="F2007">
        <v>2</v>
      </c>
      <c r="G2007">
        <v>35.346446486831702</v>
      </c>
    </row>
    <row r="2008" spans="1:7" x14ac:dyDescent="0.25">
      <c r="A2008">
        <v>100</v>
      </c>
      <c r="B2008">
        <v>500</v>
      </c>
      <c r="C2008">
        <v>2000</v>
      </c>
      <c r="D2008">
        <v>1</v>
      </c>
      <c r="E2008">
        <v>29.33</v>
      </c>
      <c r="F2008">
        <v>2</v>
      </c>
      <c r="G2008">
        <v>41.817944171687898</v>
      </c>
    </row>
    <row r="2009" spans="1:7" x14ac:dyDescent="0.25">
      <c r="A2009">
        <v>12.5</v>
      </c>
      <c r="B2009">
        <v>1000</v>
      </c>
      <c r="C2009">
        <v>2000</v>
      </c>
      <c r="D2009">
        <v>1</v>
      </c>
      <c r="E2009">
        <v>29.33</v>
      </c>
      <c r="F2009">
        <v>2</v>
      </c>
      <c r="G2009">
        <v>19.282050567036801</v>
      </c>
    </row>
    <row r="2010" spans="1:7" x14ac:dyDescent="0.25">
      <c r="A2010">
        <v>25</v>
      </c>
      <c r="B2010">
        <v>1000</v>
      </c>
      <c r="C2010">
        <v>2000</v>
      </c>
      <c r="D2010">
        <v>1</v>
      </c>
      <c r="E2010">
        <v>29.33</v>
      </c>
      <c r="F2010">
        <v>2</v>
      </c>
      <c r="G2010">
        <v>29.017245716549098</v>
      </c>
    </row>
    <row r="2011" spans="1:7" x14ac:dyDescent="0.25">
      <c r="A2011">
        <v>50</v>
      </c>
      <c r="B2011">
        <v>1000</v>
      </c>
      <c r="C2011">
        <v>2000</v>
      </c>
      <c r="D2011">
        <v>1</v>
      </c>
      <c r="E2011">
        <v>29.33</v>
      </c>
      <c r="F2011">
        <v>2</v>
      </c>
      <c r="G2011">
        <v>37.125349811651098</v>
      </c>
    </row>
    <row r="2012" spans="1:7" x14ac:dyDescent="0.25">
      <c r="A2012">
        <v>100</v>
      </c>
      <c r="B2012">
        <v>1000</v>
      </c>
      <c r="C2012">
        <v>2000</v>
      </c>
      <c r="D2012">
        <v>1</v>
      </c>
      <c r="E2012">
        <v>29.33</v>
      </c>
      <c r="F2012">
        <v>2</v>
      </c>
      <c r="G2012">
        <v>44.2611281615007</v>
      </c>
    </row>
    <row r="2013" spans="1:7" x14ac:dyDescent="0.25">
      <c r="A2013">
        <v>12.5</v>
      </c>
      <c r="B2013">
        <v>2000</v>
      </c>
      <c r="C2013">
        <v>2000</v>
      </c>
      <c r="D2013">
        <v>1</v>
      </c>
      <c r="E2013">
        <v>29.33</v>
      </c>
      <c r="F2013">
        <v>2</v>
      </c>
      <c r="G2013">
        <v>19.245845998374399</v>
      </c>
    </row>
    <row r="2014" spans="1:7" x14ac:dyDescent="0.25">
      <c r="A2014">
        <v>25</v>
      </c>
      <c r="B2014">
        <v>2000</v>
      </c>
      <c r="C2014">
        <v>2000</v>
      </c>
      <c r="D2014">
        <v>1</v>
      </c>
      <c r="E2014">
        <v>29.33</v>
      </c>
      <c r="F2014">
        <v>2</v>
      </c>
      <c r="G2014">
        <v>29.8045843929544</v>
      </c>
    </row>
    <row r="2015" spans="1:7" x14ac:dyDescent="0.25">
      <c r="A2015">
        <v>50</v>
      </c>
      <c r="B2015">
        <v>2000</v>
      </c>
      <c r="C2015">
        <v>2000</v>
      </c>
      <c r="D2015">
        <v>1</v>
      </c>
      <c r="E2015">
        <v>29.33</v>
      </c>
      <c r="F2015">
        <v>2</v>
      </c>
      <c r="G2015">
        <v>39.030957604651803</v>
      </c>
    </row>
    <row r="2016" spans="1:7" x14ac:dyDescent="0.25">
      <c r="A2016">
        <v>100</v>
      </c>
      <c r="B2016">
        <v>2000</v>
      </c>
      <c r="C2016">
        <v>2000</v>
      </c>
      <c r="D2016">
        <v>1</v>
      </c>
      <c r="E2016">
        <v>29.33</v>
      </c>
      <c r="F2016">
        <v>2</v>
      </c>
      <c r="G2016">
        <v>46.815668030572503</v>
      </c>
    </row>
    <row r="2017" spans="1:7" x14ac:dyDescent="0.25">
      <c r="A2017">
        <v>12.5</v>
      </c>
      <c r="B2017">
        <v>0</v>
      </c>
      <c r="C2017">
        <v>4000</v>
      </c>
      <c r="D2017">
        <v>1</v>
      </c>
      <c r="E2017">
        <v>29.33</v>
      </c>
      <c r="F2017">
        <v>2</v>
      </c>
      <c r="G2017">
        <v>19.870009940715502</v>
      </c>
    </row>
    <row r="2018" spans="1:7" x14ac:dyDescent="0.25">
      <c r="A2018">
        <v>25</v>
      </c>
      <c r="B2018">
        <v>0</v>
      </c>
      <c r="C2018">
        <v>4000</v>
      </c>
      <c r="D2018">
        <v>1</v>
      </c>
      <c r="E2018">
        <v>29.33</v>
      </c>
      <c r="F2018">
        <v>2</v>
      </c>
      <c r="G2018">
        <v>28.957031875632101</v>
      </c>
    </row>
    <row r="2019" spans="1:7" x14ac:dyDescent="0.25">
      <c r="A2019">
        <v>50</v>
      </c>
      <c r="B2019">
        <v>0</v>
      </c>
      <c r="C2019">
        <v>4000</v>
      </c>
      <c r="D2019">
        <v>1</v>
      </c>
      <c r="E2019">
        <v>29.33</v>
      </c>
      <c r="F2019">
        <v>2</v>
      </c>
      <c r="G2019">
        <v>36.316874485339703</v>
      </c>
    </row>
    <row r="2020" spans="1:7" x14ac:dyDescent="0.25">
      <c r="A2020">
        <v>100</v>
      </c>
      <c r="B2020">
        <v>0</v>
      </c>
      <c r="C2020">
        <v>4000</v>
      </c>
      <c r="D2020">
        <v>1</v>
      </c>
      <c r="E2020">
        <v>29.33</v>
      </c>
      <c r="F2020">
        <v>2</v>
      </c>
      <c r="G2020">
        <v>42.596429549032003</v>
      </c>
    </row>
    <row r="2021" spans="1:7" x14ac:dyDescent="0.25">
      <c r="A2021">
        <v>12.5</v>
      </c>
      <c r="B2021">
        <v>500</v>
      </c>
      <c r="C2021">
        <v>4000</v>
      </c>
      <c r="D2021">
        <v>1</v>
      </c>
      <c r="E2021">
        <v>29.33</v>
      </c>
      <c r="F2021">
        <v>2</v>
      </c>
      <c r="G2021">
        <v>20.188265446160202</v>
      </c>
    </row>
    <row r="2022" spans="1:7" x14ac:dyDescent="0.25">
      <c r="A2022">
        <v>25</v>
      </c>
      <c r="B2022">
        <v>500</v>
      </c>
      <c r="C2022">
        <v>4000</v>
      </c>
      <c r="D2022">
        <v>1</v>
      </c>
      <c r="E2022">
        <v>29.33</v>
      </c>
      <c r="F2022">
        <v>2</v>
      </c>
      <c r="G2022">
        <v>31.452899565773201</v>
      </c>
    </row>
    <row r="2023" spans="1:7" x14ac:dyDescent="0.25">
      <c r="A2023">
        <v>50</v>
      </c>
      <c r="B2023">
        <v>500</v>
      </c>
      <c r="C2023">
        <v>4000</v>
      </c>
      <c r="D2023">
        <v>1</v>
      </c>
      <c r="E2023">
        <v>29.33</v>
      </c>
      <c r="F2023">
        <v>2</v>
      </c>
      <c r="G2023">
        <v>40.219892617977401</v>
      </c>
    </row>
    <row r="2024" spans="1:7" x14ac:dyDescent="0.25">
      <c r="A2024">
        <v>100</v>
      </c>
      <c r="B2024">
        <v>500</v>
      </c>
      <c r="C2024">
        <v>4000</v>
      </c>
      <c r="D2024">
        <v>1</v>
      </c>
      <c r="E2024">
        <v>29.33</v>
      </c>
      <c r="F2024">
        <v>2</v>
      </c>
      <c r="G2024">
        <v>47.754428960316197</v>
      </c>
    </row>
    <row r="2025" spans="1:7" x14ac:dyDescent="0.25">
      <c r="A2025">
        <v>12.5</v>
      </c>
      <c r="B2025">
        <v>1000</v>
      </c>
      <c r="C2025">
        <v>4000</v>
      </c>
      <c r="D2025">
        <v>1</v>
      </c>
      <c r="E2025">
        <v>29.33</v>
      </c>
      <c r="F2025">
        <v>2</v>
      </c>
      <c r="G2025">
        <v>20.162222460388801</v>
      </c>
    </row>
    <row r="2026" spans="1:7" x14ac:dyDescent="0.25">
      <c r="A2026">
        <v>25</v>
      </c>
      <c r="B2026">
        <v>1000</v>
      </c>
      <c r="C2026">
        <v>4000</v>
      </c>
      <c r="D2026">
        <v>1</v>
      </c>
      <c r="E2026">
        <v>29.33</v>
      </c>
      <c r="F2026">
        <v>2</v>
      </c>
      <c r="G2026">
        <v>32.167525323854299</v>
      </c>
    </row>
    <row r="2027" spans="1:7" x14ac:dyDescent="0.25">
      <c r="A2027">
        <v>50</v>
      </c>
      <c r="B2027">
        <v>1000</v>
      </c>
      <c r="C2027">
        <v>4000</v>
      </c>
      <c r="D2027">
        <v>1</v>
      </c>
      <c r="E2027">
        <v>29.33</v>
      </c>
      <c r="F2027">
        <v>2</v>
      </c>
      <c r="G2027">
        <v>41.736364434410604</v>
      </c>
    </row>
    <row r="2028" spans="1:7" x14ac:dyDescent="0.25">
      <c r="A2028">
        <v>100</v>
      </c>
      <c r="B2028">
        <v>1000</v>
      </c>
      <c r="C2028">
        <v>4000</v>
      </c>
      <c r="D2028">
        <v>1</v>
      </c>
      <c r="E2028">
        <v>29.33</v>
      </c>
      <c r="F2028">
        <v>2</v>
      </c>
      <c r="G2028">
        <v>49.9011591357269</v>
      </c>
    </row>
    <row r="2029" spans="1:7" x14ac:dyDescent="0.25">
      <c r="A2029">
        <v>12.5</v>
      </c>
      <c r="B2029">
        <v>2000</v>
      </c>
      <c r="C2029">
        <v>4000</v>
      </c>
      <c r="D2029">
        <v>1</v>
      </c>
      <c r="E2029">
        <v>29.33</v>
      </c>
      <c r="F2029">
        <v>2</v>
      </c>
      <c r="G2029">
        <v>20.079241543758901</v>
      </c>
    </row>
    <row r="2030" spans="1:7" x14ac:dyDescent="0.25">
      <c r="A2030">
        <v>25</v>
      </c>
      <c r="B2030">
        <v>2000</v>
      </c>
      <c r="C2030">
        <v>4000</v>
      </c>
      <c r="D2030">
        <v>1</v>
      </c>
      <c r="E2030">
        <v>29.33</v>
      </c>
      <c r="F2030">
        <v>2</v>
      </c>
      <c r="G2030">
        <v>32.615710152962599</v>
      </c>
    </row>
    <row r="2031" spans="1:7" x14ac:dyDescent="0.25">
      <c r="A2031">
        <v>50</v>
      </c>
      <c r="B2031">
        <v>2000</v>
      </c>
      <c r="C2031">
        <v>4000</v>
      </c>
      <c r="D2031">
        <v>1</v>
      </c>
      <c r="E2031">
        <v>29.33</v>
      </c>
      <c r="F2031">
        <v>2</v>
      </c>
      <c r="G2031">
        <v>43.338411240171297</v>
      </c>
    </row>
    <row r="2032" spans="1:7" x14ac:dyDescent="0.25">
      <c r="A2032">
        <v>100</v>
      </c>
      <c r="B2032">
        <v>2000</v>
      </c>
      <c r="C2032">
        <v>4000</v>
      </c>
      <c r="D2032">
        <v>1</v>
      </c>
      <c r="E2032">
        <v>29.33</v>
      </c>
      <c r="F2032">
        <v>2</v>
      </c>
      <c r="G2032">
        <v>52.079294051708601</v>
      </c>
    </row>
    <row r="2033" spans="1:7" x14ac:dyDescent="0.25">
      <c r="A2033">
        <v>12.5</v>
      </c>
      <c r="B2033">
        <v>0</v>
      </c>
      <c r="C2033">
        <v>8000</v>
      </c>
      <c r="D2033">
        <v>1</v>
      </c>
      <c r="E2033">
        <v>29.33</v>
      </c>
      <c r="F2033">
        <v>2</v>
      </c>
      <c r="G2033">
        <v>21.0418956777104</v>
      </c>
    </row>
    <row r="2034" spans="1:7" x14ac:dyDescent="0.25">
      <c r="A2034">
        <v>25</v>
      </c>
      <c r="B2034">
        <v>0</v>
      </c>
      <c r="C2034">
        <v>8000</v>
      </c>
      <c r="D2034">
        <v>1</v>
      </c>
      <c r="E2034">
        <v>29.33</v>
      </c>
      <c r="F2034">
        <v>2</v>
      </c>
      <c r="G2034">
        <v>34.9794736136041</v>
      </c>
    </row>
    <row r="2035" spans="1:7" x14ac:dyDescent="0.25">
      <c r="A2035">
        <v>50</v>
      </c>
      <c r="B2035">
        <v>0</v>
      </c>
      <c r="C2035">
        <v>8000</v>
      </c>
      <c r="D2035">
        <v>1</v>
      </c>
      <c r="E2035">
        <v>29.33</v>
      </c>
      <c r="F2035">
        <v>2</v>
      </c>
      <c r="G2035">
        <v>45.5369467922703</v>
      </c>
    </row>
    <row r="2036" spans="1:7" x14ac:dyDescent="0.25">
      <c r="A2036">
        <v>100</v>
      </c>
      <c r="B2036">
        <v>0</v>
      </c>
      <c r="C2036">
        <v>8000</v>
      </c>
      <c r="D2036">
        <v>1</v>
      </c>
      <c r="E2036">
        <v>29.33</v>
      </c>
      <c r="F2036">
        <v>2</v>
      </c>
      <c r="G2036">
        <v>53.712541106968999</v>
      </c>
    </row>
    <row r="2037" spans="1:7" x14ac:dyDescent="0.25">
      <c r="A2037">
        <v>12.5</v>
      </c>
      <c r="B2037">
        <v>500</v>
      </c>
      <c r="C2037">
        <v>8000</v>
      </c>
      <c r="D2037">
        <v>1</v>
      </c>
      <c r="E2037">
        <v>29.33</v>
      </c>
      <c r="F2037">
        <v>2</v>
      </c>
      <c r="G2037">
        <v>20.700234503154</v>
      </c>
    </row>
    <row r="2038" spans="1:7" x14ac:dyDescent="0.25">
      <c r="A2038">
        <v>25</v>
      </c>
      <c r="B2038">
        <v>500</v>
      </c>
      <c r="C2038">
        <v>8000</v>
      </c>
      <c r="D2038">
        <v>1</v>
      </c>
      <c r="E2038">
        <v>29.33</v>
      </c>
      <c r="F2038">
        <v>2</v>
      </c>
      <c r="G2038">
        <v>35.755900862352597</v>
      </c>
    </row>
    <row r="2039" spans="1:7" x14ac:dyDescent="0.25">
      <c r="A2039">
        <v>50</v>
      </c>
      <c r="B2039">
        <v>500</v>
      </c>
      <c r="C2039">
        <v>8000</v>
      </c>
      <c r="D2039">
        <v>1</v>
      </c>
      <c r="E2039">
        <v>29.33</v>
      </c>
      <c r="F2039">
        <v>2</v>
      </c>
      <c r="G2039">
        <v>47.693353841790902</v>
      </c>
    </row>
    <row r="2040" spans="1:7" x14ac:dyDescent="0.25">
      <c r="A2040">
        <v>100</v>
      </c>
      <c r="B2040">
        <v>500</v>
      </c>
      <c r="C2040">
        <v>8000</v>
      </c>
      <c r="D2040">
        <v>1</v>
      </c>
      <c r="E2040">
        <v>29.33</v>
      </c>
      <c r="F2040">
        <v>2</v>
      </c>
      <c r="G2040">
        <v>56.6338423685959</v>
      </c>
    </row>
    <row r="2041" spans="1:7" x14ac:dyDescent="0.25">
      <c r="A2041">
        <v>12.5</v>
      </c>
      <c r="B2041">
        <v>1000</v>
      </c>
      <c r="C2041">
        <v>8000</v>
      </c>
      <c r="D2041">
        <v>1</v>
      </c>
      <c r="E2041">
        <v>29.33</v>
      </c>
      <c r="F2041">
        <v>2</v>
      </c>
      <c r="G2041">
        <v>20.584193044803101</v>
      </c>
    </row>
    <row r="2042" spans="1:7" x14ac:dyDescent="0.25">
      <c r="A2042">
        <v>25</v>
      </c>
      <c r="B2042">
        <v>1000</v>
      </c>
      <c r="C2042">
        <v>8000</v>
      </c>
      <c r="D2042">
        <v>1</v>
      </c>
      <c r="E2042">
        <v>29.33</v>
      </c>
      <c r="F2042">
        <v>2</v>
      </c>
      <c r="G2042">
        <v>35.967937404320601</v>
      </c>
    </row>
    <row r="2043" spans="1:7" x14ac:dyDescent="0.25">
      <c r="A2043">
        <v>50</v>
      </c>
      <c r="B2043">
        <v>1000</v>
      </c>
      <c r="C2043">
        <v>8000</v>
      </c>
      <c r="D2043">
        <v>1</v>
      </c>
      <c r="E2043">
        <v>29.33</v>
      </c>
      <c r="F2043">
        <v>2</v>
      </c>
      <c r="G2043">
        <v>48.650294669559301</v>
      </c>
    </row>
    <row r="2044" spans="1:7" x14ac:dyDescent="0.25">
      <c r="A2044">
        <v>100</v>
      </c>
      <c r="B2044">
        <v>1000</v>
      </c>
      <c r="C2044">
        <v>8000</v>
      </c>
      <c r="D2044">
        <v>1</v>
      </c>
      <c r="E2044">
        <v>29.33</v>
      </c>
      <c r="F2044">
        <v>2</v>
      </c>
      <c r="G2044">
        <v>58.195823620701503</v>
      </c>
    </row>
    <row r="2045" spans="1:7" x14ac:dyDescent="0.25">
      <c r="A2045">
        <v>12.5</v>
      </c>
      <c r="B2045">
        <v>2000</v>
      </c>
      <c r="C2045">
        <v>8000</v>
      </c>
      <c r="D2045">
        <v>1</v>
      </c>
      <c r="E2045">
        <v>29.33</v>
      </c>
      <c r="F2045">
        <v>2</v>
      </c>
      <c r="G2045">
        <v>20.473900260924601</v>
      </c>
    </row>
    <row r="2046" spans="1:7" x14ac:dyDescent="0.25">
      <c r="A2046">
        <v>25</v>
      </c>
      <c r="B2046">
        <v>2000</v>
      </c>
      <c r="C2046">
        <v>8000</v>
      </c>
      <c r="D2046">
        <v>1</v>
      </c>
      <c r="E2046">
        <v>29.33</v>
      </c>
      <c r="F2046">
        <v>2</v>
      </c>
      <c r="G2046">
        <v>36.105098027090101</v>
      </c>
    </row>
    <row r="2047" spans="1:7" x14ac:dyDescent="0.25">
      <c r="A2047">
        <v>50</v>
      </c>
      <c r="B2047">
        <v>2000</v>
      </c>
      <c r="C2047">
        <v>8000</v>
      </c>
      <c r="D2047">
        <v>1</v>
      </c>
      <c r="E2047">
        <v>29.33</v>
      </c>
      <c r="F2047">
        <v>2</v>
      </c>
      <c r="G2047">
        <v>49.569143848493198</v>
      </c>
    </row>
    <row r="2048" spans="1:7" x14ac:dyDescent="0.25">
      <c r="A2048">
        <v>100</v>
      </c>
      <c r="B2048">
        <v>2000</v>
      </c>
      <c r="C2048">
        <v>8000</v>
      </c>
      <c r="D2048">
        <v>1</v>
      </c>
      <c r="E2048">
        <v>29.33</v>
      </c>
      <c r="F2048">
        <v>2</v>
      </c>
      <c r="G2048">
        <v>59.833892168698497</v>
      </c>
    </row>
    <row r="2049" spans="1:7" x14ac:dyDescent="0.25">
      <c r="A2049">
        <v>12.5</v>
      </c>
      <c r="B2049">
        <v>0</v>
      </c>
      <c r="C2049">
        <v>0</v>
      </c>
      <c r="D2049">
        <v>0</v>
      </c>
      <c r="E2049">
        <v>63.823900000000002</v>
      </c>
      <c r="F2049">
        <v>2</v>
      </c>
      <c r="G2049">
        <v>1.68155580040608</v>
      </c>
    </row>
    <row r="2050" spans="1:7" x14ac:dyDescent="0.25">
      <c r="A2050">
        <v>25</v>
      </c>
      <c r="B2050">
        <v>0</v>
      </c>
      <c r="C2050">
        <v>0</v>
      </c>
      <c r="D2050">
        <v>0</v>
      </c>
      <c r="E2050">
        <v>63.823900000000002</v>
      </c>
      <c r="F2050">
        <v>2</v>
      </c>
      <c r="G2050">
        <v>3.3374526502094399</v>
      </c>
    </row>
    <row r="2051" spans="1:7" x14ac:dyDescent="0.25">
      <c r="A2051">
        <v>50</v>
      </c>
      <c r="B2051">
        <v>0</v>
      </c>
      <c r="C2051">
        <v>0</v>
      </c>
      <c r="D2051">
        <v>0</v>
      </c>
      <c r="E2051">
        <v>63.823900000000002</v>
      </c>
      <c r="F2051">
        <v>2</v>
      </c>
      <c r="G2051">
        <v>6.4986001523678096</v>
      </c>
    </row>
    <row r="2052" spans="1:7" x14ac:dyDescent="0.25">
      <c r="A2052">
        <v>100</v>
      </c>
      <c r="B2052">
        <v>0</v>
      </c>
      <c r="C2052">
        <v>0</v>
      </c>
      <c r="D2052">
        <v>0</v>
      </c>
      <c r="E2052">
        <v>63.823900000000002</v>
      </c>
      <c r="F2052">
        <v>2</v>
      </c>
      <c r="G2052">
        <v>10.1083526120405</v>
      </c>
    </row>
    <row r="2053" spans="1:7" x14ac:dyDescent="0.25">
      <c r="A2053">
        <v>12.5</v>
      </c>
      <c r="B2053">
        <v>500</v>
      </c>
      <c r="C2053">
        <v>0</v>
      </c>
      <c r="D2053">
        <v>0</v>
      </c>
      <c r="E2053">
        <v>63.823900000000002</v>
      </c>
      <c r="F2053">
        <v>2</v>
      </c>
      <c r="G2053">
        <v>1.5746095659129</v>
      </c>
    </row>
    <row r="2054" spans="1:7" x14ac:dyDescent="0.25">
      <c r="A2054">
        <v>25</v>
      </c>
      <c r="B2054">
        <v>500</v>
      </c>
      <c r="C2054">
        <v>0</v>
      </c>
      <c r="D2054">
        <v>0</v>
      </c>
      <c r="E2054">
        <v>63.823900000000002</v>
      </c>
      <c r="F2054">
        <v>2</v>
      </c>
      <c r="G2054">
        <v>3.50670033962008</v>
      </c>
    </row>
    <row r="2055" spans="1:7" x14ac:dyDescent="0.25">
      <c r="A2055">
        <v>50</v>
      </c>
      <c r="B2055">
        <v>500</v>
      </c>
      <c r="C2055">
        <v>0</v>
      </c>
      <c r="D2055">
        <v>0</v>
      </c>
      <c r="E2055">
        <v>63.823900000000002</v>
      </c>
      <c r="F2055">
        <v>2</v>
      </c>
      <c r="G2055">
        <v>11.978752038727499</v>
      </c>
    </row>
    <row r="2056" spans="1:7" x14ac:dyDescent="0.25">
      <c r="A2056">
        <v>100</v>
      </c>
      <c r="B2056">
        <v>500</v>
      </c>
      <c r="C2056">
        <v>0</v>
      </c>
      <c r="D2056">
        <v>0</v>
      </c>
      <c r="E2056">
        <v>63.823900000000002</v>
      </c>
      <c r="F2056">
        <v>2</v>
      </c>
      <c r="G2056">
        <v>19.1342749325099</v>
      </c>
    </row>
    <row r="2057" spans="1:7" x14ac:dyDescent="0.25">
      <c r="A2057">
        <v>12.5</v>
      </c>
      <c r="B2057">
        <v>1000</v>
      </c>
      <c r="C2057">
        <v>0</v>
      </c>
      <c r="D2057">
        <v>0</v>
      </c>
      <c r="E2057">
        <v>63.823900000000002</v>
      </c>
      <c r="F2057">
        <v>2</v>
      </c>
      <c r="G2057">
        <v>1.5746095659129</v>
      </c>
    </row>
    <row r="2058" spans="1:7" x14ac:dyDescent="0.25">
      <c r="A2058">
        <v>25</v>
      </c>
      <c r="B2058">
        <v>1000</v>
      </c>
      <c r="C2058">
        <v>0</v>
      </c>
      <c r="D2058">
        <v>0</v>
      </c>
      <c r="E2058">
        <v>63.823900000000002</v>
      </c>
      <c r="F2058">
        <v>2</v>
      </c>
      <c r="G2058">
        <v>3.5486494662312702</v>
      </c>
    </row>
    <row r="2059" spans="1:7" x14ac:dyDescent="0.25">
      <c r="A2059">
        <v>50</v>
      </c>
      <c r="B2059">
        <v>1000</v>
      </c>
      <c r="C2059">
        <v>0</v>
      </c>
      <c r="D2059">
        <v>0</v>
      </c>
      <c r="E2059">
        <v>63.823900000000002</v>
      </c>
      <c r="F2059">
        <v>2</v>
      </c>
      <c r="G2059">
        <v>14.966679041871901</v>
      </c>
    </row>
    <row r="2060" spans="1:7" x14ac:dyDescent="0.25">
      <c r="A2060">
        <v>100</v>
      </c>
      <c r="B2060">
        <v>1000</v>
      </c>
      <c r="C2060">
        <v>0</v>
      </c>
      <c r="D2060">
        <v>0</v>
      </c>
      <c r="E2060">
        <v>63.823900000000002</v>
      </c>
      <c r="F2060">
        <v>2</v>
      </c>
      <c r="G2060">
        <v>23.7615929110531</v>
      </c>
    </row>
    <row r="2061" spans="1:7" x14ac:dyDescent="0.25">
      <c r="A2061">
        <v>12.5</v>
      </c>
      <c r="B2061">
        <v>2000</v>
      </c>
      <c r="C2061">
        <v>0</v>
      </c>
      <c r="D2061">
        <v>0</v>
      </c>
      <c r="E2061">
        <v>63.823900000000002</v>
      </c>
      <c r="F2061">
        <v>2</v>
      </c>
      <c r="G2061">
        <v>1.5746095659129</v>
      </c>
    </row>
    <row r="2062" spans="1:7" x14ac:dyDescent="0.25">
      <c r="A2062">
        <v>25</v>
      </c>
      <c r="B2062">
        <v>2000</v>
      </c>
      <c r="C2062">
        <v>0</v>
      </c>
      <c r="D2062">
        <v>0</v>
      </c>
      <c r="E2062">
        <v>63.823900000000002</v>
      </c>
      <c r="F2062">
        <v>2</v>
      </c>
      <c r="G2062">
        <v>3.3998240176986099</v>
      </c>
    </row>
    <row r="2063" spans="1:7" x14ac:dyDescent="0.25">
      <c r="A2063">
        <v>50</v>
      </c>
      <c r="B2063">
        <v>2000</v>
      </c>
      <c r="C2063">
        <v>0</v>
      </c>
      <c r="D2063">
        <v>0</v>
      </c>
      <c r="E2063">
        <v>63.823900000000002</v>
      </c>
      <c r="F2063">
        <v>2</v>
      </c>
      <c r="G2063">
        <v>18.589519547847701</v>
      </c>
    </row>
    <row r="2064" spans="1:7" x14ac:dyDescent="0.25">
      <c r="A2064">
        <v>100</v>
      </c>
      <c r="B2064">
        <v>2000</v>
      </c>
      <c r="C2064">
        <v>0</v>
      </c>
      <c r="D2064">
        <v>0</v>
      </c>
      <c r="E2064">
        <v>63.823900000000002</v>
      </c>
      <c r="F2064">
        <v>2</v>
      </c>
      <c r="G2064">
        <v>29.214005833717302</v>
      </c>
    </row>
    <row r="2065" spans="1:7" x14ac:dyDescent="0.25">
      <c r="A2065">
        <v>12.5</v>
      </c>
      <c r="B2065">
        <v>0</v>
      </c>
      <c r="C2065">
        <v>2000</v>
      </c>
      <c r="D2065">
        <v>0</v>
      </c>
      <c r="E2065">
        <v>63.823900000000002</v>
      </c>
      <c r="F2065">
        <v>2</v>
      </c>
      <c r="G2065">
        <v>13.9341247418318</v>
      </c>
    </row>
    <row r="2066" spans="1:7" x14ac:dyDescent="0.25">
      <c r="A2066">
        <v>25</v>
      </c>
      <c r="B2066">
        <v>0</v>
      </c>
      <c r="C2066">
        <v>2000</v>
      </c>
      <c r="D2066">
        <v>0</v>
      </c>
      <c r="E2066">
        <v>63.823900000000002</v>
      </c>
      <c r="F2066">
        <v>2</v>
      </c>
      <c r="G2066">
        <v>17.707437625672402</v>
      </c>
    </row>
    <row r="2067" spans="1:7" x14ac:dyDescent="0.25">
      <c r="A2067">
        <v>50</v>
      </c>
      <c r="B2067">
        <v>0</v>
      </c>
      <c r="C2067">
        <v>2000</v>
      </c>
      <c r="D2067">
        <v>0</v>
      </c>
      <c r="E2067">
        <v>63.823900000000002</v>
      </c>
      <c r="F2067">
        <v>2</v>
      </c>
      <c r="G2067">
        <v>21.5568644293039</v>
      </c>
    </row>
    <row r="2068" spans="1:7" x14ac:dyDescent="0.25">
      <c r="A2068">
        <v>100</v>
      </c>
      <c r="B2068">
        <v>0</v>
      </c>
      <c r="C2068">
        <v>2000</v>
      </c>
      <c r="D2068">
        <v>0</v>
      </c>
      <c r="E2068">
        <v>63.823900000000002</v>
      </c>
      <c r="F2068">
        <v>2</v>
      </c>
      <c r="G2068">
        <v>25.2706958074418</v>
      </c>
    </row>
    <row r="2069" spans="1:7" x14ac:dyDescent="0.25">
      <c r="A2069">
        <v>12.5</v>
      </c>
      <c r="B2069">
        <v>500</v>
      </c>
      <c r="C2069">
        <v>2000</v>
      </c>
      <c r="D2069">
        <v>0</v>
      </c>
      <c r="E2069">
        <v>63.823900000000002</v>
      </c>
      <c r="F2069">
        <v>2</v>
      </c>
      <c r="G2069">
        <v>17.4168612345646</v>
      </c>
    </row>
    <row r="2070" spans="1:7" x14ac:dyDescent="0.25">
      <c r="A2070">
        <v>25</v>
      </c>
      <c r="B2070">
        <v>500</v>
      </c>
      <c r="C2070">
        <v>2000</v>
      </c>
      <c r="D2070">
        <v>0</v>
      </c>
      <c r="E2070">
        <v>63.823900000000002</v>
      </c>
      <c r="F2070">
        <v>2</v>
      </c>
      <c r="G2070">
        <v>23.229810649678001</v>
      </c>
    </row>
    <row r="2071" spans="1:7" x14ac:dyDescent="0.25">
      <c r="A2071">
        <v>50</v>
      </c>
      <c r="B2071">
        <v>500</v>
      </c>
      <c r="C2071">
        <v>2000</v>
      </c>
      <c r="D2071">
        <v>0</v>
      </c>
      <c r="E2071">
        <v>63.823900000000002</v>
      </c>
      <c r="F2071">
        <v>2</v>
      </c>
      <c r="G2071">
        <v>28.414123998345001</v>
      </c>
    </row>
    <row r="2072" spans="1:7" x14ac:dyDescent="0.25">
      <c r="A2072">
        <v>100</v>
      </c>
      <c r="B2072">
        <v>500</v>
      </c>
      <c r="C2072">
        <v>2000</v>
      </c>
      <c r="D2072">
        <v>0</v>
      </c>
      <c r="E2072">
        <v>63.823900000000002</v>
      </c>
      <c r="F2072">
        <v>2</v>
      </c>
      <c r="G2072">
        <v>33.423604343391801</v>
      </c>
    </row>
    <row r="2073" spans="1:7" x14ac:dyDescent="0.25">
      <c r="A2073">
        <v>12.5</v>
      </c>
      <c r="B2073">
        <v>1000</v>
      </c>
      <c r="C2073">
        <v>2000</v>
      </c>
      <c r="D2073">
        <v>0</v>
      </c>
      <c r="E2073">
        <v>63.823900000000002</v>
      </c>
      <c r="F2073">
        <v>2</v>
      </c>
      <c r="G2073">
        <v>18.403327092122101</v>
      </c>
    </row>
    <row r="2074" spans="1:7" x14ac:dyDescent="0.25">
      <c r="A2074">
        <v>25</v>
      </c>
      <c r="B2074">
        <v>1000</v>
      </c>
      <c r="C2074">
        <v>2000</v>
      </c>
      <c r="D2074">
        <v>0</v>
      </c>
      <c r="E2074">
        <v>63.823900000000002</v>
      </c>
      <c r="F2074">
        <v>2</v>
      </c>
      <c r="G2074">
        <v>25.604066047684</v>
      </c>
    </row>
    <row r="2075" spans="1:7" x14ac:dyDescent="0.25">
      <c r="A2075">
        <v>50</v>
      </c>
      <c r="B2075">
        <v>1000</v>
      </c>
      <c r="C2075">
        <v>2000</v>
      </c>
      <c r="D2075">
        <v>0</v>
      </c>
      <c r="E2075">
        <v>63.823900000000002</v>
      </c>
      <c r="F2075">
        <v>2</v>
      </c>
      <c r="G2075">
        <v>31.7423482042656</v>
      </c>
    </row>
    <row r="2076" spans="1:7" x14ac:dyDescent="0.25">
      <c r="A2076">
        <v>100</v>
      </c>
      <c r="B2076">
        <v>1000</v>
      </c>
      <c r="C2076">
        <v>2000</v>
      </c>
      <c r="D2076">
        <v>0</v>
      </c>
      <c r="E2076">
        <v>63.823900000000002</v>
      </c>
      <c r="F2076">
        <v>2</v>
      </c>
      <c r="G2076">
        <v>37.498921018669499</v>
      </c>
    </row>
    <row r="2077" spans="1:7" x14ac:dyDescent="0.25">
      <c r="A2077">
        <v>12.5</v>
      </c>
      <c r="B2077">
        <v>2000</v>
      </c>
      <c r="C2077">
        <v>2000</v>
      </c>
      <c r="D2077">
        <v>0</v>
      </c>
      <c r="E2077">
        <v>63.823900000000002</v>
      </c>
      <c r="F2077">
        <v>2</v>
      </c>
      <c r="G2077">
        <v>19.007410506969499</v>
      </c>
    </row>
    <row r="2078" spans="1:7" x14ac:dyDescent="0.25">
      <c r="A2078">
        <v>25</v>
      </c>
      <c r="B2078">
        <v>2000</v>
      </c>
      <c r="C2078">
        <v>2000</v>
      </c>
      <c r="D2078">
        <v>0</v>
      </c>
      <c r="E2078">
        <v>63.823900000000002</v>
      </c>
      <c r="F2078">
        <v>2</v>
      </c>
      <c r="G2078">
        <v>27.8386249084902</v>
      </c>
    </row>
    <row r="2079" spans="1:7" x14ac:dyDescent="0.25">
      <c r="A2079">
        <v>50</v>
      </c>
      <c r="B2079">
        <v>2000</v>
      </c>
      <c r="C2079">
        <v>2000</v>
      </c>
      <c r="D2079">
        <v>0</v>
      </c>
      <c r="E2079">
        <v>63.823900000000002</v>
      </c>
      <c r="F2079">
        <v>2</v>
      </c>
      <c r="G2079">
        <v>35.809059459577199</v>
      </c>
    </row>
    <row r="2080" spans="1:7" x14ac:dyDescent="0.25">
      <c r="A2080">
        <v>100</v>
      </c>
      <c r="B2080">
        <v>2000</v>
      </c>
      <c r="C2080">
        <v>2000</v>
      </c>
      <c r="D2080">
        <v>0</v>
      </c>
      <c r="E2080">
        <v>63.823900000000002</v>
      </c>
      <c r="F2080">
        <v>2</v>
      </c>
      <c r="G2080">
        <v>43.499913021481902</v>
      </c>
    </row>
    <row r="2081" spans="1:7" x14ac:dyDescent="0.25">
      <c r="A2081">
        <v>12.5</v>
      </c>
      <c r="B2081">
        <v>0</v>
      </c>
      <c r="C2081">
        <v>4000</v>
      </c>
      <c r="D2081">
        <v>0</v>
      </c>
      <c r="E2081">
        <v>63.823900000000002</v>
      </c>
      <c r="F2081">
        <v>2</v>
      </c>
      <c r="G2081">
        <v>17.512720323752902</v>
      </c>
    </row>
    <row r="2082" spans="1:7" x14ac:dyDescent="0.25">
      <c r="A2082">
        <v>25</v>
      </c>
      <c r="B2082">
        <v>0</v>
      </c>
      <c r="C2082">
        <v>4000</v>
      </c>
      <c r="D2082">
        <v>0</v>
      </c>
      <c r="E2082">
        <v>63.823900000000002</v>
      </c>
      <c r="F2082">
        <v>2</v>
      </c>
      <c r="G2082">
        <v>22.864768293245199</v>
      </c>
    </row>
    <row r="2083" spans="1:7" x14ac:dyDescent="0.25">
      <c r="A2083">
        <v>50</v>
      </c>
      <c r="B2083">
        <v>0</v>
      </c>
      <c r="C2083">
        <v>4000</v>
      </c>
      <c r="D2083">
        <v>0</v>
      </c>
      <c r="E2083">
        <v>63.823900000000002</v>
      </c>
      <c r="F2083">
        <v>2</v>
      </c>
      <c r="G2083">
        <v>27.8009072839988</v>
      </c>
    </row>
    <row r="2084" spans="1:7" x14ac:dyDescent="0.25">
      <c r="A2084">
        <v>100</v>
      </c>
      <c r="B2084">
        <v>0</v>
      </c>
      <c r="C2084">
        <v>4000</v>
      </c>
      <c r="D2084">
        <v>0</v>
      </c>
      <c r="E2084">
        <v>63.823900000000002</v>
      </c>
      <c r="F2084">
        <v>2</v>
      </c>
      <c r="G2084">
        <v>32.409260895104502</v>
      </c>
    </row>
    <row r="2085" spans="1:7" x14ac:dyDescent="0.25">
      <c r="A2085">
        <v>12.5</v>
      </c>
      <c r="B2085">
        <v>500</v>
      </c>
      <c r="C2085">
        <v>4000</v>
      </c>
      <c r="D2085">
        <v>0</v>
      </c>
      <c r="E2085">
        <v>63.823900000000002</v>
      </c>
      <c r="F2085">
        <v>2</v>
      </c>
      <c r="G2085">
        <v>18.517146972513199</v>
      </c>
    </row>
    <row r="2086" spans="1:7" x14ac:dyDescent="0.25">
      <c r="A2086">
        <v>25</v>
      </c>
      <c r="B2086">
        <v>500</v>
      </c>
      <c r="C2086">
        <v>4000</v>
      </c>
      <c r="D2086">
        <v>0</v>
      </c>
      <c r="E2086">
        <v>63.823900000000002</v>
      </c>
      <c r="F2086">
        <v>2</v>
      </c>
      <c r="G2086">
        <v>25.7268490884674</v>
      </c>
    </row>
    <row r="2087" spans="1:7" x14ac:dyDescent="0.25">
      <c r="A2087">
        <v>50</v>
      </c>
      <c r="B2087">
        <v>500</v>
      </c>
      <c r="C2087">
        <v>4000</v>
      </c>
      <c r="D2087">
        <v>0</v>
      </c>
      <c r="E2087">
        <v>63.823900000000002</v>
      </c>
      <c r="F2087">
        <v>2</v>
      </c>
      <c r="G2087">
        <v>31.952116270061801</v>
      </c>
    </row>
    <row r="2088" spans="1:7" x14ac:dyDescent="0.25">
      <c r="A2088">
        <v>100</v>
      </c>
      <c r="B2088">
        <v>500</v>
      </c>
      <c r="C2088">
        <v>4000</v>
      </c>
      <c r="D2088">
        <v>0</v>
      </c>
      <c r="E2088">
        <v>63.823900000000002</v>
      </c>
      <c r="F2088">
        <v>2</v>
      </c>
      <c r="G2088">
        <v>37.808736104126098</v>
      </c>
    </row>
    <row r="2089" spans="1:7" x14ac:dyDescent="0.25">
      <c r="A2089">
        <v>12.5</v>
      </c>
      <c r="B2089">
        <v>1000</v>
      </c>
      <c r="C2089">
        <v>4000</v>
      </c>
      <c r="D2089">
        <v>0</v>
      </c>
      <c r="E2089">
        <v>63.823900000000002</v>
      </c>
      <c r="F2089">
        <v>2</v>
      </c>
      <c r="G2089">
        <v>18.981667575537902</v>
      </c>
    </row>
    <row r="2090" spans="1:7" x14ac:dyDescent="0.25">
      <c r="A2090">
        <v>25</v>
      </c>
      <c r="B2090">
        <v>1000</v>
      </c>
      <c r="C2090">
        <v>4000</v>
      </c>
      <c r="D2090">
        <v>0</v>
      </c>
      <c r="E2090">
        <v>63.823900000000002</v>
      </c>
      <c r="F2090">
        <v>2</v>
      </c>
      <c r="G2090">
        <v>27.092678455209001</v>
      </c>
    </row>
    <row r="2091" spans="1:7" x14ac:dyDescent="0.25">
      <c r="A2091">
        <v>50</v>
      </c>
      <c r="B2091">
        <v>1000</v>
      </c>
      <c r="C2091">
        <v>4000</v>
      </c>
      <c r="D2091">
        <v>0</v>
      </c>
      <c r="E2091">
        <v>63.823900000000002</v>
      </c>
      <c r="F2091">
        <v>2</v>
      </c>
      <c r="G2091">
        <v>34.3997607456281</v>
      </c>
    </row>
    <row r="2092" spans="1:7" x14ac:dyDescent="0.25">
      <c r="A2092">
        <v>100</v>
      </c>
      <c r="B2092">
        <v>1000</v>
      </c>
      <c r="C2092">
        <v>4000</v>
      </c>
      <c r="D2092">
        <v>0</v>
      </c>
      <c r="E2092">
        <v>63.823900000000002</v>
      </c>
      <c r="F2092">
        <v>2</v>
      </c>
      <c r="G2092">
        <v>40.987083396684199</v>
      </c>
    </row>
    <row r="2093" spans="1:7" x14ac:dyDescent="0.25">
      <c r="A2093">
        <v>12.5</v>
      </c>
      <c r="B2093">
        <v>2000</v>
      </c>
      <c r="C2093">
        <v>4000</v>
      </c>
      <c r="D2093">
        <v>0</v>
      </c>
      <c r="E2093">
        <v>63.823900000000002</v>
      </c>
      <c r="F2093">
        <v>2</v>
      </c>
      <c r="G2093">
        <v>19.288611839181399</v>
      </c>
    </row>
    <row r="2094" spans="1:7" x14ac:dyDescent="0.25">
      <c r="A2094">
        <v>25</v>
      </c>
      <c r="B2094">
        <v>2000</v>
      </c>
      <c r="C2094">
        <v>4000</v>
      </c>
      <c r="D2094">
        <v>0</v>
      </c>
      <c r="E2094">
        <v>63.823900000000002</v>
      </c>
      <c r="F2094">
        <v>2</v>
      </c>
      <c r="G2094">
        <v>28.640103911946799</v>
      </c>
    </row>
    <row r="2095" spans="1:7" x14ac:dyDescent="0.25">
      <c r="A2095">
        <v>50</v>
      </c>
      <c r="B2095">
        <v>2000</v>
      </c>
      <c r="C2095">
        <v>4000</v>
      </c>
      <c r="D2095">
        <v>0</v>
      </c>
      <c r="E2095">
        <v>63.823900000000002</v>
      </c>
      <c r="F2095">
        <v>2</v>
      </c>
      <c r="G2095">
        <v>37.5597645173874</v>
      </c>
    </row>
    <row r="2096" spans="1:7" x14ac:dyDescent="0.25">
      <c r="A2096">
        <v>100</v>
      </c>
      <c r="B2096">
        <v>2000</v>
      </c>
      <c r="C2096">
        <v>4000</v>
      </c>
      <c r="D2096">
        <v>0</v>
      </c>
      <c r="E2096">
        <v>63.823900000000002</v>
      </c>
      <c r="F2096">
        <v>2</v>
      </c>
      <c r="G2096">
        <v>45.816576445581603</v>
      </c>
    </row>
    <row r="2097" spans="1:7" x14ac:dyDescent="0.25">
      <c r="A2097">
        <v>12.5</v>
      </c>
      <c r="B2097">
        <v>0</v>
      </c>
      <c r="C2097">
        <v>8000</v>
      </c>
      <c r="D2097">
        <v>0</v>
      </c>
      <c r="E2097">
        <v>63.823900000000002</v>
      </c>
      <c r="F2097">
        <v>2</v>
      </c>
      <c r="G2097">
        <v>19.5164167524484</v>
      </c>
    </row>
    <row r="2098" spans="1:7" x14ac:dyDescent="0.25">
      <c r="A2098">
        <v>25</v>
      </c>
      <c r="B2098">
        <v>0</v>
      </c>
      <c r="C2098">
        <v>8000</v>
      </c>
      <c r="D2098">
        <v>0</v>
      </c>
      <c r="E2098">
        <v>63.823900000000002</v>
      </c>
      <c r="F2098">
        <v>2</v>
      </c>
      <c r="G2098">
        <v>27.3530927428293</v>
      </c>
    </row>
    <row r="2099" spans="1:7" x14ac:dyDescent="0.25">
      <c r="A2099">
        <v>50</v>
      </c>
      <c r="B2099">
        <v>0</v>
      </c>
      <c r="C2099">
        <v>8000</v>
      </c>
      <c r="D2099">
        <v>0</v>
      </c>
      <c r="E2099">
        <v>63.823900000000002</v>
      </c>
      <c r="F2099">
        <v>2</v>
      </c>
      <c r="G2099">
        <v>34.230514216752098</v>
      </c>
    </row>
    <row r="2100" spans="1:7" x14ac:dyDescent="0.25">
      <c r="A2100">
        <v>100</v>
      </c>
      <c r="B2100">
        <v>0</v>
      </c>
      <c r="C2100">
        <v>8000</v>
      </c>
      <c r="D2100">
        <v>0</v>
      </c>
      <c r="E2100">
        <v>63.823900000000002</v>
      </c>
      <c r="F2100">
        <v>2</v>
      </c>
      <c r="G2100">
        <v>40.572330712497397</v>
      </c>
    </row>
    <row r="2101" spans="1:7" x14ac:dyDescent="0.25">
      <c r="A2101">
        <v>12.5</v>
      </c>
      <c r="B2101">
        <v>500</v>
      </c>
      <c r="C2101">
        <v>8000</v>
      </c>
      <c r="D2101">
        <v>0</v>
      </c>
      <c r="E2101">
        <v>63.823900000000002</v>
      </c>
      <c r="F2101">
        <v>2</v>
      </c>
      <c r="G2101">
        <v>19.4208121230103</v>
      </c>
    </row>
    <row r="2102" spans="1:7" x14ac:dyDescent="0.25">
      <c r="A2102">
        <v>25</v>
      </c>
      <c r="B2102">
        <v>500</v>
      </c>
      <c r="C2102">
        <v>8000</v>
      </c>
      <c r="D2102">
        <v>0</v>
      </c>
      <c r="E2102">
        <v>63.823900000000002</v>
      </c>
      <c r="F2102">
        <v>2</v>
      </c>
      <c r="G2102">
        <v>28.038071303093599</v>
      </c>
    </row>
    <row r="2103" spans="1:7" x14ac:dyDescent="0.25">
      <c r="A2103">
        <v>50</v>
      </c>
      <c r="B2103">
        <v>500</v>
      </c>
      <c r="C2103">
        <v>8000</v>
      </c>
      <c r="D2103">
        <v>0</v>
      </c>
      <c r="E2103">
        <v>63.823900000000002</v>
      </c>
      <c r="F2103">
        <v>2</v>
      </c>
      <c r="G2103">
        <v>36.232369166197998</v>
      </c>
    </row>
    <row r="2104" spans="1:7" x14ac:dyDescent="0.25">
      <c r="A2104">
        <v>100</v>
      </c>
      <c r="B2104">
        <v>500</v>
      </c>
      <c r="C2104">
        <v>8000</v>
      </c>
      <c r="D2104">
        <v>0</v>
      </c>
      <c r="E2104">
        <v>63.823900000000002</v>
      </c>
      <c r="F2104">
        <v>2</v>
      </c>
      <c r="G2104">
        <v>43.705556179408902</v>
      </c>
    </row>
    <row r="2105" spans="1:7" x14ac:dyDescent="0.25">
      <c r="A2105">
        <v>12.5</v>
      </c>
      <c r="B2105">
        <v>1000</v>
      </c>
      <c r="C2105">
        <v>8000</v>
      </c>
      <c r="D2105">
        <v>0</v>
      </c>
      <c r="E2105">
        <v>63.823900000000002</v>
      </c>
      <c r="F2105">
        <v>2</v>
      </c>
      <c r="G2105">
        <v>19.503209838023</v>
      </c>
    </row>
    <row r="2106" spans="1:7" x14ac:dyDescent="0.25">
      <c r="A2106">
        <v>25</v>
      </c>
      <c r="B2106">
        <v>1000</v>
      </c>
      <c r="C2106">
        <v>8000</v>
      </c>
      <c r="D2106">
        <v>0</v>
      </c>
      <c r="E2106">
        <v>63.823900000000002</v>
      </c>
      <c r="F2106">
        <v>2</v>
      </c>
      <c r="G2106">
        <v>28.843093519983199</v>
      </c>
    </row>
    <row r="2107" spans="1:7" x14ac:dyDescent="0.25">
      <c r="A2107">
        <v>50</v>
      </c>
      <c r="B2107">
        <v>1000</v>
      </c>
      <c r="C2107">
        <v>8000</v>
      </c>
      <c r="D2107">
        <v>0</v>
      </c>
      <c r="E2107">
        <v>63.823900000000002</v>
      </c>
      <c r="F2107">
        <v>2</v>
      </c>
      <c r="G2107">
        <v>37.832954665990599</v>
      </c>
    </row>
    <row r="2108" spans="1:7" x14ac:dyDescent="0.25">
      <c r="A2108">
        <v>100</v>
      </c>
      <c r="B2108">
        <v>1000</v>
      </c>
      <c r="C2108">
        <v>8000</v>
      </c>
      <c r="D2108">
        <v>0</v>
      </c>
      <c r="E2108">
        <v>63.823900000000002</v>
      </c>
      <c r="F2108">
        <v>2</v>
      </c>
      <c r="G2108">
        <v>46.083154916221098</v>
      </c>
    </row>
    <row r="2109" spans="1:7" x14ac:dyDescent="0.25">
      <c r="A2109">
        <v>12.5</v>
      </c>
      <c r="B2109">
        <v>2000</v>
      </c>
      <c r="C2109">
        <v>8000</v>
      </c>
      <c r="D2109">
        <v>0</v>
      </c>
      <c r="E2109">
        <v>63.823900000000002</v>
      </c>
      <c r="F2109">
        <v>2</v>
      </c>
      <c r="G2109">
        <v>19.674842418701498</v>
      </c>
    </row>
    <row r="2110" spans="1:7" x14ac:dyDescent="0.25">
      <c r="A2110">
        <v>25</v>
      </c>
      <c r="B2110">
        <v>2000</v>
      </c>
      <c r="C2110">
        <v>8000</v>
      </c>
      <c r="D2110">
        <v>0</v>
      </c>
      <c r="E2110">
        <v>63.823900000000002</v>
      </c>
      <c r="F2110">
        <v>2</v>
      </c>
      <c r="G2110">
        <v>29.488881576459701</v>
      </c>
    </row>
    <row r="2111" spans="1:7" x14ac:dyDescent="0.25">
      <c r="A2111">
        <v>50</v>
      </c>
      <c r="B2111">
        <v>2000</v>
      </c>
      <c r="C2111">
        <v>8000</v>
      </c>
      <c r="D2111">
        <v>0</v>
      </c>
      <c r="E2111">
        <v>63.823900000000002</v>
      </c>
      <c r="F2111">
        <v>2</v>
      </c>
      <c r="G2111">
        <v>39.680226889674898</v>
      </c>
    </row>
    <row r="2112" spans="1:7" x14ac:dyDescent="0.25">
      <c r="A2112">
        <v>100</v>
      </c>
      <c r="B2112">
        <v>2000</v>
      </c>
      <c r="C2112">
        <v>8000</v>
      </c>
      <c r="D2112">
        <v>0</v>
      </c>
      <c r="E2112">
        <v>63.823900000000002</v>
      </c>
      <c r="F2112">
        <v>2</v>
      </c>
      <c r="G2112">
        <v>49.593728032004201</v>
      </c>
    </row>
    <row r="2113" spans="1:7" x14ac:dyDescent="0.25">
      <c r="A2113">
        <v>12.5</v>
      </c>
      <c r="B2113">
        <v>0</v>
      </c>
      <c r="C2113">
        <v>0</v>
      </c>
      <c r="D2113">
        <v>0.25</v>
      </c>
      <c r="E2113">
        <v>63.823900000000002</v>
      </c>
      <c r="F2113">
        <v>2</v>
      </c>
      <c r="G2113">
        <v>5.8706294599056896</v>
      </c>
    </row>
    <row r="2114" spans="1:7" x14ac:dyDescent="0.25">
      <c r="A2114">
        <v>25</v>
      </c>
      <c r="B2114">
        <v>0</v>
      </c>
      <c r="C2114">
        <v>0</v>
      </c>
      <c r="D2114">
        <v>0.25</v>
      </c>
      <c r="E2114">
        <v>63.823900000000002</v>
      </c>
      <c r="F2114">
        <v>2</v>
      </c>
      <c r="G2114">
        <v>7.8201798919493299</v>
      </c>
    </row>
    <row r="2115" spans="1:7" x14ac:dyDescent="0.25">
      <c r="A2115">
        <v>50</v>
      </c>
      <c r="B2115">
        <v>0</v>
      </c>
      <c r="C2115">
        <v>0</v>
      </c>
      <c r="D2115">
        <v>0.25</v>
      </c>
      <c r="E2115">
        <v>63.823900000000002</v>
      </c>
      <c r="F2115">
        <v>2</v>
      </c>
      <c r="G2115">
        <v>11.2242844324849</v>
      </c>
    </row>
    <row r="2116" spans="1:7" x14ac:dyDescent="0.25">
      <c r="A2116">
        <v>100</v>
      </c>
      <c r="B2116">
        <v>0</v>
      </c>
      <c r="C2116">
        <v>0</v>
      </c>
      <c r="D2116">
        <v>0.25</v>
      </c>
      <c r="E2116">
        <v>63.823900000000002</v>
      </c>
      <c r="F2116">
        <v>2</v>
      </c>
      <c r="G2116">
        <v>14.5042911368971</v>
      </c>
    </row>
    <row r="2117" spans="1:7" x14ac:dyDescent="0.25">
      <c r="A2117">
        <v>12.5</v>
      </c>
      <c r="B2117">
        <v>500</v>
      </c>
      <c r="C2117">
        <v>0</v>
      </c>
      <c r="D2117">
        <v>0.25</v>
      </c>
      <c r="E2117">
        <v>63.823900000000002</v>
      </c>
      <c r="F2117">
        <v>2</v>
      </c>
      <c r="G2117">
        <v>5.7915710995514003</v>
      </c>
    </row>
    <row r="2118" spans="1:7" x14ac:dyDescent="0.25">
      <c r="A2118">
        <v>25</v>
      </c>
      <c r="B2118">
        <v>500</v>
      </c>
      <c r="C2118">
        <v>0</v>
      </c>
      <c r="D2118">
        <v>0.25</v>
      </c>
      <c r="E2118">
        <v>63.823900000000002</v>
      </c>
      <c r="F2118">
        <v>2</v>
      </c>
      <c r="G2118">
        <v>7.91401863673173</v>
      </c>
    </row>
    <row r="2119" spans="1:7" x14ac:dyDescent="0.25">
      <c r="A2119">
        <v>50</v>
      </c>
      <c r="B2119">
        <v>500</v>
      </c>
      <c r="C2119">
        <v>0</v>
      </c>
      <c r="D2119">
        <v>0.25</v>
      </c>
      <c r="E2119">
        <v>63.823900000000002</v>
      </c>
      <c r="F2119">
        <v>2</v>
      </c>
      <c r="G2119">
        <v>15.6786919475839</v>
      </c>
    </row>
    <row r="2120" spans="1:7" x14ac:dyDescent="0.25">
      <c r="A2120">
        <v>100</v>
      </c>
      <c r="B2120">
        <v>500</v>
      </c>
      <c r="C2120">
        <v>0</v>
      </c>
      <c r="D2120">
        <v>0.25</v>
      </c>
      <c r="E2120">
        <v>63.823900000000002</v>
      </c>
      <c r="F2120">
        <v>2</v>
      </c>
      <c r="G2120">
        <v>22.235855351658799</v>
      </c>
    </row>
    <row r="2121" spans="1:7" x14ac:dyDescent="0.25">
      <c r="A2121">
        <v>12.5</v>
      </c>
      <c r="B2121">
        <v>1000</v>
      </c>
      <c r="C2121">
        <v>0</v>
      </c>
      <c r="D2121">
        <v>0.25</v>
      </c>
      <c r="E2121">
        <v>63.823900000000002</v>
      </c>
      <c r="F2121">
        <v>2</v>
      </c>
      <c r="G2121">
        <v>5.7915635744188698</v>
      </c>
    </row>
    <row r="2122" spans="1:7" x14ac:dyDescent="0.25">
      <c r="A2122">
        <v>25</v>
      </c>
      <c r="B2122">
        <v>1000</v>
      </c>
      <c r="C2122">
        <v>0</v>
      </c>
      <c r="D2122">
        <v>0.25</v>
      </c>
      <c r="E2122">
        <v>63.823900000000002</v>
      </c>
      <c r="F2122">
        <v>2</v>
      </c>
      <c r="G2122">
        <v>7.9703285801294603</v>
      </c>
    </row>
    <row r="2123" spans="1:7" x14ac:dyDescent="0.25">
      <c r="A2123">
        <v>50</v>
      </c>
      <c r="B2123">
        <v>1000</v>
      </c>
      <c r="C2123">
        <v>0</v>
      </c>
      <c r="D2123">
        <v>0.25</v>
      </c>
      <c r="E2123">
        <v>63.823900000000002</v>
      </c>
      <c r="F2123">
        <v>2</v>
      </c>
      <c r="G2123">
        <v>17.982287843413101</v>
      </c>
    </row>
    <row r="2124" spans="1:7" x14ac:dyDescent="0.25">
      <c r="A2124">
        <v>100</v>
      </c>
      <c r="B2124">
        <v>1000</v>
      </c>
      <c r="C2124">
        <v>0</v>
      </c>
      <c r="D2124">
        <v>0.25</v>
      </c>
      <c r="E2124">
        <v>63.823900000000002</v>
      </c>
      <c r="F2124">
        <v>2</v>
      </c>
      <c r="G2124">
        <v>26.027868355102999</v>
      </c>
    </row>
    <row r="2125" spans="1:7" x14ac:dyDescent="0.25">
      <c r="A2125">
        <v>12.5</v>
      </c>
      <c r="B2125">
        <v>2000</v>
      </c>
      <c r="C2125">
        <v>0</v>
      </c>
      <c r="D2125">
        <v>0.25</v>
      </c>
      <c r="E2125">
        <v>63.823900000000002</v>
      </c>
      <c r="F2125">
        <v>2</v>
      </c>
      <c r="G2125">
        <v>5.7916021195079397</v>
      </c>
    </row>
    <row r="2126" spans="1:7" x14ac:dyDescent="0.25">
      <c r="A2126">
        <v>25</v>
      </c>
      <c r="B2126">
        <v>2000</v>
      </c>
      <c r="C2126">
        <v>0</v>
      </c>
      <c r="D2126">
        <v>0.25</v>
      </c>
      <c r="E2126">
        <v>63.823900000000002</v>
      </c>
      <c r="F2126">
        <v>2</v>
      </c>
      <c r="G2126">
        <v>7.8855101407978303</v>
      </c>
    </row>
    <row r="2127" spans="1:7" x14ac:dyDescent="0.25">
      <c r="A2127">
        <v>50</v>
      </c>
      <c r="B2127">
        <v>2000</v>
      </c>
      <c r="C2127">
        <v>0</v>
      </c>
      <c r="D2127">
        <v>0.25</v>
      </c>
      <c r="E2127">
        <v>63.823900000000002</v>
      </c>
      <c r="F2127">
        <v>2</v>
      </c>
      <c r="G2127">
        <v>20.904855364927499</v>
      </c>
    </row>
    <row r="2128" spans="1:7" x14ac:dyDescent="0.25">
      <c r="A2128">
        <v>100</v>
      </c>
      <c r="B2128">
        <v>2000</v>
      </c>
      <c r="C2128">
        <v>0</v>
      </c>
      <c r="D2128">
        <v>0.25</v>
      </c>
      <c r="E2128">
        <v>63.823900000000002</v>
      </c>
      <c r="F2128">
        <v>2</v>
      </c>
      <c r="G2128">
        <v>30.740590956997998</v>
      </c>
    </row>
    <row r="2129" spans="1:7" x14ac:dyDescent="0.25">
      <c r="A2129">
        <v>12.5</v>
      </c>
      <c r="B2129">
        <v>0</v>
      </c>
      <c r="C2129">
        <v>2000</v>
      </c>
      <c r="D2129">
        <v>0.25</v>
      </c>
      <c r="E2129">
        <v>63.823900000000002</v>
      </c>
      <c r="F2129">
        <v>2</v>
      </c>
      <c r="G2129">
        <v>14.8165093440153</v>
      </c>
    </row>
    <row r="2130" spans="1:7" x14ac:dyDescent="0.25">
      <c r="A2130">
        <v>25</v>
      </c>
      <c r="B2130">
        <v>0</v>
      </c>
      <c r="C2130">
        <v>2000</v>
      </c>
      <c r="D2130">
        <v>0.25</v>
      </c>
      <c r="E2130">
        <v>63.823900000000002</v>
      </c>
      <c r="F2130">
        <v>2</v>
      </c>
      <c r="G2130">
        <v>18.977082762228399</v>
      </c>
    </row>
    <row r="2131" spans="1:7" x14ac:dyDescent="0.25">
      <c r="A2131">
        <v>50</v>
      </c>
      <c r="B2131">
        <v>0</v>
      </c>
      <c r="C2131">
        <v>2000</v>
      </c>
      <c r="D2131">
        <v>0.25</v>
      </c>
      <c r="E2131">
        <v>63.823900000000002</v>
      </c>
      <c r="F2131">
        <v>2</v>
      </c>
      <c r="G2131">
        <v>23.176389732404498</v>
      </c>
    </row>
    <row r="2132" spans="1:7" x14ac:dyDescent="0.25">
      <c r="A2132">
        <v>100</v>
      </c>
      <c r="B2132">
        <v>0</v>
      </c>
      <c r="C2132">
        <v>2000</v>
      </c>
      <c r="D2132">
        <v>0.25</v>
      </c>
      <c r="E2132">
        <v>63.823900000000002</v>
      </c>
      <c r="F2132">
        <v>2</v>
      </c>
      <c r="G2132">
        <v>27.130136116437701</v>
      </c>
    </row>
    <row r="2133" spans="1:7" x14ac:dyDescent="0.25">
      <c r="A2133">
        <v>12.5</v>
      </c>
      <c r="B2133">
        <v>500</v>
      </c>
      <c r="C2133">
        <v>2000</v>
      </c>
      <c r="D2133">
        <v>0.25</v>
      </c>
      <c r="E2133">
        <v>63.823900000000002</v>
      </c>
      <c r="F2133">
        <v>2</v>
      </c>
      <c r="G2133">
        <v>17.8763793066469</v>
      </c>
    </row>
    <row r="2134" spans="1:7" x14ac:dyDescent="0.25">
      <c r="A2134">
        <v>25</v>
      </c>
      <c r="B2134">
        <v>500</v>
      </c>
      <c r="C2134">
        <v>2000</v>
      </c>
      <c r="D2134">
        <v>0.25</v>
      </c>
      <c r="E2134">
        <v>63.823900000000002</v>
      </c>
      <c r="F2134">
        <v>2</v>
      </c>
      <c r="G2134">
        <v>24.467407499194501</v>
      </c>
    </row>
    <row r="2135" spans="1:7" x14ac:dyDescent="0.25">
      <c r="A2135">
        <v>50</v>
      </c>
      <c r="B2135">
        <v>500</v>
      </c>
      <c r="C2135">
        <v>2000</v>
      </c>
      <c r="D2135">
        <v>0.25</v>
      </c>
      <c r="E2135">
        <v>63.823900000000002</v>
      </c>
      <c r="F2135">
        <v>2</v>
      </c>
      <c r="G2135">
        <v>30.080759262069702</v>
      </c>
    </row>
    <row r="2136" spans="1:7" x14ac:dyDescent="0.25">
      <c r="A2136">
        <v>100</v>
      </c>
      <c r="B2136">
        <v>500</v>
      </c>
      <c r="C2136">
        <v>2000</v>
      </c>
      <c r="D2136">
        <v>0.25</v>
      </c>
      <c r="E2136">
        <v>63.823900000000002</v>
      </c>
      <c r="F2136">
        <v>2</v>
      </c>
      <c r="G2136">
        <v>35.108370863734102</v>
      </c>
    </row>
    <row r="2137" spans="1:7" x14ac:dyDescent="0.25">
      <c r="A2137">
        <v>12.5</v>
      </c>
      <c r="B2137">
        <v>1000</v>
      </c>
      <c r="C2137">
        <v>2000</v>
      </c>
      <c r="D2137">
        <v>0.25</v>
      </c>
      <c r="E2137">
        <v>63.823900000000002</v>
      </c>
      <c r="F2137">
        <v>2</v>
      </c>
      <c r="G2137">
        <v>18.837992674058899</v>
      </c>
    </row>
    <row r="2138" spans="1:7" x14ac:dyDescent="0.25">
      <c r="A2138">
        <v>25</v>
      </c>
      <c r="B2138">
        <v>1000</v>
      </c>
      <c r="C2138">
        <v>2000</v>
      </c>
      <c r="D2138">
        <v>0.25</v>
      </c>
      <c r="E2138">
        <v>63.823900000000002</v>
      </c>
      <c r="F2138">
        <v>2</v>
      </c>
      <c r="G2138">
        <v>26.5902180144192</v>
      </c>
    </row>
    <row r="2139" spans="1:7" x14ac:dyDescent="0.25">
      <c r="A2139">
        <v>50</v>
      </c>
      <c r="B2139">
        <v>1000</v>
      </c>
      <c r="C2139">
        <v>2000</v>
      </c>
      <c r="D2139">
        <v>0.25</v>
      </c>
      <c r="E2139">
        <v>63.823900000000002</v>
      </c>
      <c r="F2139">
        <v>2</v>
      </c>
      <c r="G2139">
        <v>33.181615805734701</v>
      </c>
    </row>
    <row r="2140" spans="1:7" x14ac:dyDescent="0.25">
      <c r="A2140">
        <v>100</v>
      </c>
      <c r="B2140">
        <v>1000</v>
      </c>
      <c r="C2140">
        <v>2000</v>
      </c>
      <c r="D2140">
        <v>0.25</v>
      </c>
      <c r="E2140">
        <v>63.823900000000002</v>
      </c>
      <c r="F2140">
        <v>2</v>
      </c>
      <c r="G2140">
        <v>39.090254125762797</v>
      </c>
    </row>
    <row r="2141" spans="1:7" x14ac:dyDescent="0.25">
      <c r="A2141">
        <v>12.5</v>
      </c>
      <c r="B2141">
        <v>2000</v>
      </c>
      <c r="C2141">
        <v>2000</v>
      </c>
      <c r="D2141">
        <v>0.25</v>
      </c>
      <c r="E2141">
        <v>63.823900000000002</v>
      </c>
      <c r="F2141">
        <v>2</v>
      </c>
      <c r="G2141">
        <v>19.292558475699799</v>
      </c>
    </row>
    <row r="2142" spans="1:7" x14ac:dyDescent="0.25">
      <c r="A2142">
        <v>25</v>
      </c>
      <c r="B2142">
        <v>2000</v>
      </c>
      <c r="C2142">
        <v>2000</v>
      </c>
      <c r="D2142">
        <v>0.25</v>
      </c>
      <c r="E2142">
        <v>63.823900000000002</v>
      </c>
      <c r="F2142">
        <v>2</v>
      </c>
      <c r="G2142">
        <v>28.415553098243201</v>
      </c>
    </row>
    <row r="2143" spans="1:7" x14ac:dyDescent="0.25">
      <c r="A2143">
        <v>50</v>
      </c>
      <c r="B2143">
        <v>2000</v>
      </c>
      <c r="C2143">
        <v>2000</v>
      </c>
      <c r="D2143">
        <v>0.25</v>
      </c>
      <c r="E2143">
        <v>63.823900000000002</v>
      </c>
      <c r="F2143">
        <v>2</v>
      </c>
      <c r="G2143">
        <v>36.8415218524338</v>
      </c>
    </row>
    <row r="2144" spans="1:7" x14ac:dyDescent="0.25">
      <c r="A2144">
        <v>100</v>
      </c>
      <c r="B2144">
        <v>2000</v>
      </c>
      <c r="C2144">
        <v>2000</v>
      </c>
      <c r="D2144">
        <v>0.25</v>
      </c>
      <c r="E2144">
        <v>63.823900000000002</v>
      </c>
      <c r="F2144">
        <v>2</v>
      </c>
      <c r="G2144">
        <v>43.883583925935902</v>
      </c>
    </row>
    <row r="2145" spans="1:7" x14ac:dyDescent="0.25">
      <c r="A2145">
        <v>12.5</v>
      </c>
      <c r="B2145">
        <v>0</v>
      </c>
      <c r="C2145">
        <v>4000</v>
      </c>
      <c r="D2145">
        <v>0.25</v>
      </c>
      <c r="E2145">
        <v>63.823900000000002</v>
      </c>
      <c r="F2145">
        <v>2</v>
      </c>
      <c r="G2145">
        <v>18.1540597438003</v>
      </c>
    </row>
    <row r="2146" spans="1:7" x14ac:dyDescent="0.25">
      <c r="A2146">
        <v>25</v>
      </c>
      <c r="B2146">
        <v>0</v>
      </c>
      <c r="C2146">
        <v>4000</v>
      </c>
      <c r="D2146">
        <v>0.25</v>
      </c>
      <c r="E2146">
        <v>63.823900000000002</v>
      </c>
      <c r="F2146">
        <v>2</v>
      </c>
      <c r="G2146">
        <v>24.148582839087599</v>
      </c>
    </row>
    <row r="2147" spans="1:7" x14ac:dyDescent="0.25">
      <c r="A2147">
        <v>50</v>
      </c>
      <c r="B2147">
        <v>0</v>
      </c>
      <c r="C2147">
        <v>4000</v>
      </c>
      <c r="D2147">
        <v>0.25</v>
      </c>
      <c r="E2147">
        <v>63.823900000000002</v>
      </c>
      <c r="F2147">
        <v>2</v>
      </c>
      <c r="G2147">
        <v>29.406335334392299</v>
      </c>
    </row>
    <row r="2148" spans="1:7" x14ac:dyDescent="0.25">
      <c r="A2148">
        <v>100</v>
      </c>
      <c r="B2148">
        <v>0</v>
      </c>
      <c r="C2148">
        <v>4000</v>
      </c>
      <c r="D2148">
        <v>0.25</v>
      </c>
      <c r="E2148">
        <v>63.823900000000002</v>
      </c>
      <c r="F2148">
        <v>2</v>
      </c>
      <c r="G2148">
        <v>34.130798099909498</v>
      </c>
    </row>
    <row r="2149" spans="1:7" x14ac:dyDescent="0.25">
      <c r="A2149">
        <v>12.5</v>
      </c>
      <c r="B2149">
        <v>500</v>
      </c>
      <c r="C2149">
        <v>4000</v>
      </c>
      <c r="D2149">
        <v>0.25</v>
      </c>
      <c r="E2149">
        <v>63.823900000000002</v>
      </c>
      <c r="F2149">
        <v>2</v>
      </c>
      <c r="G2149">
        <v>19.276384001147498</v>
      </c>
    </row>
    <row r="2150" spans="1:7" x14ac:dyDescent="0.25">
      <c r="A2150">
        <v>25</v>
      </c>
      <c r="B2150">
        <v>500</v>
      </c>
      <c r="C2150">
        <v>4000</v>
      </c>
      <c r="D2150">
        <v>0.25</v>
      </c>
      <c r="E2150">
        <v>63.823900000000002</v>
      </c>
      <c r="F2150">
        <v>2</v>
      </c>
      <c r="G2150">
        <v>27.262111053781599</v>
      </c>
    </row>
    <row r="2151" spans="1:7" x14ac:dyDescent="0.25">
      <c r="A2151">
        <v>50</v>
      </c>
      <c r="B2151">
        <v>500</v>
      </c>
      <c r="C2151">
        <v>4000</v>
      </c>
      <c r="D2151">
        <v>0.25</v>
      </c>
      <c r="E2151">
        <v>63.823900000000002</v>
      </c>
      <c r="F2151">
        <v>2</v>
      </c>
      <c r="G2151">
        <v>33.690037512913399</v>
      </c>
    </row>
    <row r="2152" spans="1:7" x14ac:dyDescent="0.25">
      <c r="A2152">
        <v>100</v>
      </c>
      <c r="B2152">
        <v>500</v>
      </c>
      <c r="C2152">
        <v>4000</v>
      </c>
      <c r="D2152">
        <v>0.25</v>
      </c>
      <c r="E2152">
        <v>63.823900000000002</v>
      </c>
      <c r="F2152">
        <v>2</v>
      </c>
      <c r="G2152">
        <v>39.500023979722897</v>
      </c>
    </row>
    <row r="2153" spans="1:7" x14ac:dyDescent="0.25">
      <c r="A2153">
        <v>12.5</v>
      </c>
      <c r="B2153">
        <v>1000</v>
      </c>
      <c r="C2153">
        <v>4000</v>
      </c>
      <c r="D2153">
        <v>0.25</v>
      </c>
      <c r="E2153">
        <v>63.823900000000002</v>
      </c>
      <c r="F2153">
        <v>2</v>
      </c>
      <c r="G2153">
        <v>19.6244379097609</v>
      </c>
    </row>
    <row r="2154" spans="1:7" x14ac:dyDescent="0.25">
      <c r="A2154">
        <v>25</v>
      </c>
      <c r="B2154">
        <v>1000</v>
      </c>
      <c r="C2154">
        <v>4000</v>
      </c>
      <c r="D2154">
        <v>0.25</v>
      </c>
      <c r="E2154">
        <v>63.823900000000002</v>
      </c>
      <c r="F2154">
        <v>2</v>
      </c>
      <c r="G2154">
        <v>28.426241123501399</v>
      </c>
    </row>
    <row r="2155" spans="1:7" x14ac:dyDescent="0.25">
      <c r="A2155">
        <v>50</v>
      </c>
      <c r="B2155">
        <v>1000</v>
      </c>
      <c r="C2155">
        <v>4000</v>
      </c>
      <c r="D2155">
        <v>0.25</v>
      </c>
      <c r="E2155">
        <v>63.823900000000002</v>
      </c>
      <c r="F2155">
        <v>2</v>
      </c>
      <c r="G2155">
        <v>36.076165440538297</v>
      </c>
    </row>
    <row r="2156" spans="1:7" x14ac:dyDescent="0.25">
      <c r="A2156">
        <v>100</v>
      </c>
      <c r="B2156">
        <v>1000</v>
      </c>
      <c r="C2156">
        <v>4000</v>
      </c>
      <c r="D2156">
        <v>0.25</v>
      </c>
      <c r="E2156">
        <v>63.823900000000002</v>
      </c>
      <c r="F2156">
        <v>2</v>
      </c>
      <c r="G2156">
        <v>42.6484322117349</v>
      </c>
    </row>
    <row r="2157" spans="1:7" x14ac:dyDescent="0.25">
      <c r="A2157">
        <v>12.5</v>
      </c>
      <c r="B2157">
        <v>2000</v>
      </c>
      <c r="C2157">
        <v>4000</v>
      </c>
      <c r="D2157">
        <v>0.25</v>
      </c>
      <c r="E2157">
        <v>63.823900000000002</v>
      </c>
      <c r="F2157">
        <v>2</v>
      </c>
      <c r="G2157">
        <v>19.7843060579244</v>
      </c>
    </row>
    <row r="2158" spans="1:7" x14ac:dyDescent="0.25">
      <c r="A2158">
        <v>25</v>
      </c>
      <c r="B2158">
        <v>2000</v>
      </c>
      <c r="C2158">
        <v>4000</v>
      </c>
      <c r="D2158">
        <v>0.25</v>
      </c>
      <c r="E2158">
        <v>63.823900000000002</v>
      </c>
      <c r="F2158">
        <v>2</v>
      </c>
      <c r="G2158">
        <v>29.764706912392601</v>
      </c>
    </row>
    <row r="2159" spans="1:7" x14ac:dyDescent="0.25">
      <c r="A2159">
        <v>50</v>
      </c>
      <c r="B2159">
        <v>2000</v>
      </c>
      <c r="C2159">
        <v>4000</v>
      </c>
      <c r="D2159">
        <v>0.25</v>
      </c>
      <c r="E2159">
        <v>63.823900000000002</v>
      </c>
      <c r="F2159">
        <v>2</v>
      </c>
      <c r="G2159">
        <v>38.9482275310367</v>
      </c>
    </row>
    <row r="2160" spans="1:7" x14ac:dyDescent="0.25">
      <c r="A2160">
        <v>100</v>
      </c>
      <c r="B2160">
        <v>2000</v>
      </c>
      <c r="C2160">
        <v>4000</v>
      </c>
      <c r="D2160">
        <v>0.25</v>
      </c>
      <c r="E2160">
        <v>63.823900000000002</v>
      </c>
      <c r="F2160">
        <v>2</v>
      </c>
      <c r="G2160">
        <v>46.799930269393499</v>
      </c>
    </row>
    <row r="2161" spans="1:7" x14ac:dyDescent="0.25">
      <c r="A2161">
        <v>12.5</v>
      </c>
      <c r="B2161">
        <v>0</v>
      </c>
      <c r="C2161">
        <v>8000</v>
      </c>
      <c r="D2161">
        <v>0.25</v>
      </c>
      <c r="E2161">
        <v>63.823900000000002</v>
      </c>
      <c r="F2161">
        <v>2</v>
      </c>
      <c r="G2161">
        <v>20.442833180708998</v>
      </c>
    </row>
    <row r="2162" spans="1:7" x14ac:dyDescent="0.25">
      <c r="A2162">
        <v>25</v>
      </c>
      <c r="B2162">
        <v>0</v>
      </c>
      <c r="C2162">
        <v>8000</v>
      </c>
      <c r="D2162">
        <v>0.25</v>
      </c>
      <c r="E2162">
        <v>63.823900000000002</v>
      </c>
      <c r="F2162">
        <v>2</v>
      </c>
      <c r="G2162">
        <v>28.8371407433307</v>
      </c>
    </row>
    <row r="2163" spans="1:7" x14ac:dyDescent="0.25">
      <c r="A2163">
        <v>50</v>
      </c>
      <c r="B2163">
        <v>0</v>
      </c>
      <c r="C2163">
        <v>8000</v>
      </c>
      <c r="D2163">
        <v>0.25</v>
      </c>
      <c r="E2163">
        <v>63.823900000000002</v>
      </c>
      <c r="F2163">
        <v>2</v>
      </c>
      <c r="G2163">
        <v>36.322058884061697</v>
      </c>
    </row>
    <row r="2164" spans="1:7" x14ac:dyDescent="0.25">
      <c r="A2164">
        <v>100</v>
      </c>
      <c r="B2164">
        <v>0</v>
      </c>
      <c r="C2164">
        <v>8000</v>
      </c>
      <c r="D2164">
        <v>0.25</v>
      </c>
      <c r="E2164">
        <v>63.823900000000002</v>
      </c>
      <c r="F2164">
        <v>2</v>
      </c>
      <c r="G2164">
        <v>42.6870709143898</v>
      </c>
    </row>
    <row r="2165" spans="1:7" x14ac:dyDescent="0.25">
      <c r="A2165">
        <v>12.5</v>
      </c>
      <c r="B2165">
        <v>500</v>
      </c>
      <c r="C2165">
        <v>8000</v>
      </c>
      <c r="D2165">
        <v>0.25</v>
      </c>
      <c r="E2165">
        <v>63.823900000000002</v>
      </c>
      <c r="F2165">
        <v>2</v>
      </c>
      <c r="G2165">
        <v>20.237961010755701</v>
      </c>
    </row>
    <row r="2166" spans="1:7" x14ac:dyDescent="0.25">
      <c r="A2166">
        <v>25</v>
      </c>
      <c r="B2166">
        <v>500</v>
      </c>
      <c r="C2166">
        <v>8000</v>
      </c>
      <c r="D2166">
        <v>0.25</v>
      </c>
      <c r="E2166">
        <v>63.823900000000002</v>
      </c>
      <c r="F2166">
        <v>2</v>
      </c>
      <c r="G2166">
        <v>29.813744707094099</v>
      </c>
    </row>
    <row r="2167" spans="1:7" x14ac:dyDescent="0.25">
      <c r="A2167">
        <v>50</v>
      </c>
      <c r="B2167">
        <v>500</v>
      </c>
      <c r="C2167">
        <v>8000</v>
      </c>
      <c r="D2167">
        <v>0.25</v>
      </c>
      <c r="E2167">
        <v>63.823900000000002</v>
      </c>
      <c r="F2167">
        <v>2</v>
      </c>
      <c r="G2167">
        <v>38.370668392322301</v>
      </c>
    </row>
    <row r="2168" spans="1:7" x14ac:dyDescent="0.25">
      <c r="A2168">
        <v>100</v>
      </c>
      <c r="B2168">
        <v>500</v>
      </c>
      <c r="C2168">
        <v>8000</v>
      </c>
      <c r="D2168">
        <v>0.25</v>
      </c>
      <c r="E2168">
        <v>63.823900000000002</v>
      </c>
      <c r="F2168">
        <v>2</v>
      </c>
      <c r="G2168">
        <v>45.6853757449773</v>
      </c>
    </row>
    <row r="2169" spans="1:7" x14ac:dyDescent="0.25">
      <c r="A2169">
        <v>12.5</v>
      </c>
      <c r="B2169">
        <v>1000</v>
      </c>
      <c r="C2169">
        <v>8000</v>
      </c>
      <c r="D2169">
        <v>0.25</v>
      </c>
      <c r="E2169">
        <v>63.823900000000002</v>
      </c>
      <c r="F2169">
        <v>2</v>
      </c>
      <c r="G2169">
        <v>20.242552614345701</v>
      </c>
    </row>
    <row r="2170" spans="1:7" x14ac:dyDescent="0.25">
      <c r="A2170">
        <v>25</v>
      </c>
      <c r="B2170">
        <v>1000</v>
      </c>
      <c r="C2170">
        <v>8000</v>
      </c>
      <c r="D2170">
        <v>0.25</v>
      </c>
      <c r="E2170">
        <v>63.823900000000002</v>
      </c>
      <c r="F2170">
        <v>2</v>
      </c>
      <c r="G2170">
        <v>30.3645414032652</v>
      </c>
    </row>
    <row r="2171" spans="1:7" x14ac:dyDescent="0.25">
      <c r="A2171">
        <v>50</v>
      </c>
      <c r="B2171">
        <v>1000</v>
      </c>
      <c r="C2171">
        <v>8000</v>
      </c>
      <c r="D2171">
        <v>0.25</v>
      </c>
      <c r="E2171">
        <v>63.823900000000002</v>
      </c>
      <c r="F2171">
        <v>2</v>
      </c>
      <c r="G2171">
        <v>39.701021933559304</v>
      </c>
    </row>
    <row r="2172" spans="1:7" x14ac:dyDescent="0.25">
      <c r="A2172">
        <v>100</v>
      </c>
      <c r="B2172">
        <v>1000</v>
      </c>
      <c r="C2172">
        <v>8000</v>
      </c>
      <c r="D2172">
        <v>0.25</v>
      </c>
      <c r="E2172">
        <v>63.823900000000002</v>
      </c>
      <c r="F2172">
        <v>2</v>
      </c>
      <c r="G2172">
        <v>47.685782239643999</v>
      </c>
    </row>
    <row r="2173" spans="1:7" x14ac:dyDescent="0.25">
      <c r="A2173">
        <v>12.5</v>
      </c>
      <c r="B2173">
        <v>2000</v>
      </c>
      <c r="C2173">
        <v>8000</v>
      </c>
      <c r="D2173">
        <v>0.25</v>
      </c>
      <c r="E2173">
        <v>63.823900000000002</v>
      </c>
      <c r="F2173">
        <v>2</v>
      </c>
      <c r="G2173">
        <v>20.338421890541401</v>
      </c>
    </row>
    <row r="2174" spans="1:7" x14ac:dyDescent="0.25">
      <c r="A2174">
        <v>25</v>
      </c>
      <c r="B2174">
        <v>2000</v>
      </c>
      <c r="C2174">
        <v>8000</v>
      </c>
      <c r="D2174">
        <v>0.25</v>
      </c>
      <c r="E2174">
        <v>63.823900000000002</v>
      </c>
      <c r="F2174">
        <v>2</v>
      </c>
      <c r="G2174">
        <v>31.042507802591601</v>
      </c>
    </row>
    <row r="2175" spans="1:7" x14ac:dyDescent="0.25">
      <c r="A2175">
        <v>50</v>
      </c>
      <c r="B2175">
        <v>2000</v>
      </c>
      <c r="C2175">
        <v>8000</v>
      </c>
      <c r="D2175">
        <v>0.25</v>
      </c>
      <c r="E2175">
        <v>63.823900000000002</v>
      </c>
      <c r="F2175">
        <v>2</v>
      </c>
      <c r="G2175">
        <v>41.471202627723699</v>
      </c>
    </row>
    <row r="2176" spans="1:7" x14ac:dyDescent="0.25">
      <c r="A2176">
        <v>100</v>
      </c>
      <c r="B2176">
        <v>2000</v>
      </c>
      <c r="C2176">
        <v>8000</v>
      </c>
      <c r="D2176">
        <v>0.25</v>
      </c>
      <c r="E2176">
        <v>63.823900000000002</v>
      </c>
      <c r="F2176">
        <v>2</v>
      </c>
      <c r="G2176">
        <v>50.668514842012797</v>
      </c>
    </row>
    <row r="2177" spans="1:7" x14ac:dyDescent="0.25">
      <c r="A2177">
        <v>12.5</v>
      </c>
      <c r="B2177">
        <v>0</v>
      </c>
      <c r="C2177">
        <v>0</v>
      </c>
      <c r="D2177">
        <v>0.5</v>
      </c>
      <c r="E2177">
        <v>63.823900000000002</v>
      </c>
      <c r="F2177">
        <v>2</v>
      </c>
      <c r="G2177">
        <v>7.5758321004627298</v>
      </c>
    </row>
    <row r="2178" spans="1:7" x14ac:dyDescent="0.25">
      <c r="A2178">
        <v>25</v>
      </c>
      <c r="B2178">
        <v>0</v>
      </c>
      <c r="C2178">
        <v>0</v>
      </c>
      <c r="D2178">
        <v>0.5</v>
      </c>
      <c r="E2178">
        <v>63.823900000000002</v>
      </c>
      <c r="F2178">
        <v>2</v>
      </c>
      <c r="G2178">
        <v>10.07249707882</v>
      </c>
    </row>
    <row r="2179" spans="1:7" x14ac:dyDescent="0.25">
      <c r="A2179">
        <v>50</v>
      </c>
      <c r="B2179">
        <v>0</v>
      </c>
      <c r="C2179">
        <v>0</v>
      </c>
      <c r="D2179">
        <v>0.5</v>
      </c>
      <c r="E2179">
        <v>63.823900000000002</v>
      </c>
      <c r="F2179">
        <v>2</v>
      </c>
      <c r="G2179">
        <v>13.4867176019341</v>
      </c>
    </row>
    <row r="2180" spans="1:7" x14ac:dyDescent="0.25">
      <c r="A2180">
        <v>100</v>
      </c>
      <c r="B2180">
        <v>0</v>
      </c>
      <c r="C2180">
        <v>0</v>
      </c>
      <c r="D2180">
        <v>0.5</v>
      </c>
      <c r="E2180">
        <v>63.823900000000002</v>
      </c>
      <c r="F2180">
        <v>2</v>
      </c>
      <c r="G2180">
        <v>17.118284806453701</v>
      </c>
    </row>
    <row r="2181" spans="1:7" x14ac:dyDescent="0.25">
      <c r="A2181">
        <v>12.5</v>
      </c>
      <c r="B2181">
        <v>500</v>
      </c>
      <c r="C2181">
        <v>0</v>
      </c>
      <c r="D2181">
        <v>0.5</v>
      </c>
      <c r="E2181">
        <v>63.823900000000002</v>
      </c>
      <c r="F2181">
        <v>2</v>
      </c>
      <c r="G2181">
        <v>7.5138488318636201</v>
      </c>
    </row>
    <row r="2182" spans="1:7" x14ac:dyDescent="0.25">
      <c r="A2182">
        <v>25</v>
      </c>
      <c r="B2182">
        <v>500</v>
      </c>
      <c r="C2182">
        <v>0</v>
      </c>
      <c r="D2182">
        <v>0.5</v>
      </c>
      <c r="E2182">
        <v>63.823900000000002</v>
      </c>
      <c r="F2182">
        <v>2</v>
      </c>
      <c r="G2182">
        <v>10.077474934048</v>
      </c>
    </row>
    <row r="2183" spans="1:7" x14ac:dyDescent="0.25">
      <c r="A2183">
        <v>50</v>
      </c>
      <c r="B2183">
        <v>500</v>
      </c>
      <c r="C2183">
        <v>0</v>
      </c>
      <c r="D2183">
        <v>0.5</v>
      </c>
      <c r="E2183">
        <v>63.823900000000002</v>
      </c>
      <c r="F2183">
        <v>2</v>
      </c>
      <c r="G2183">
        <v>17.3546620903135</v>
      </c>
    </row>
    <row r="2184" spans="1:7" x14ac:dyDescent="0.25">
      <c r="A2184">
        <v>100</v>
      </c>
      <c r="B2184">
        <v>500</v>
      </c>
      <c r="C2184">
        <v>0</v>
      </c>
      <c r="D2184">
        <v>0.5</v>
      </c>
      <c r="E2184">
        <v>63.823900000000002</v>
      </c>
      <c r="F2184">
        <v>2</v>
      </c>
      <c r="G2184">
        <v>23.748558554574899</v>
      </c>
    </row>
    <row r="2185" spans="1:7" x14ac:dyDescent="0.25">
      <c r="A2185">
        <v>12.5</v>
      </c>
      <c r="B2185">
        <v>1000</v>
      </c>
      <c r="C2185">
        <v>0</v>
      </c>
      <c r="D2185">
        <v>0.5</v>
      </c>
      <c r="E2185">
        <v>63.823900000000002</v>
      </c>
      <c r="F2185">
        <v>2</v>
      </c>
      <c r="G2185">
        <v>7.5138454329875</v>
      </c>
    </row>
    <row r="2186" spans="1:7" x14ac:dyDescent="0.25">
      <c r="A2186">
        <v>25</v>
      </c>
      <c r="B2186">
        <v>1000</v>
      </c>
      <c r="C2186">
        <v>0</v>
      </c>
      <c r="D2186">
        <v>0.5</v>
      </c>
      <c r="E2186">
        <v>63.823900000000002</v>
      </c>
      <c r="F2186">
        <v>2</v>
      </c>
      <c r="G2186">
        <v>10.096485547693201</v>
      </c>
    </row>
    <row r="2187" spans="1:7" x14ac:dyDescent="0.25">
      <c r="A2187">
        <v>50</v>
      </c>
      <c r="B2187">
        <v>1000</v>
      </c>
      <c r="C2187">
        <v>0</v>
      </c>
      <c r="D2187">
        <v>0.5</v>
      </c>
      <c r="E2187">
        <v>63.823900000000002</v>
      </c>
      <c r="F2187">
        <v>2</v>
      </c>
      <c r="G2187">
        <v>19.419766485501</v>
      </c>
    </row>
    <row r="2188" spans="1:7" x14ac:dyDescent="0.25">
      <c r="A2188">
        <v>100</v>
      </c>
      <c r="B2188">
        <v>1000</v>
      </c>
      <c r="C2188">
        <v>0</v>
      </c>
      <c r="D2188">
        <v>0.5</v>
      </c>
      <c r="E2188">
        <v>63.823900000000002</v>
      </c>
      <c r="F2188">
        <v>2</v>
      </c>
      <c r="G2188">
        <v>26.976214055543899</v>
      </c>
    </row>
    <row r="2189" spans="1:7" x14ac:dyDescent="0.25">
      <c r="A2189">
        <v>12.5</v>
      </c>
      <c r="B2189">
        <v>2000</v>
      </c>
      <c r="C2189">
        <v>0</v>
      </c>
      <c r="D2189">
        <v>0.5</v>
      </c>
      <c r="E2189">
        <v>63.823900000000002</v>
      </c>
      <c r="F2189">
        <v>2</v>
      </c>
      <c r="G2189">
        <v>7.5138500035848699</v>
      </c>
    </row>
    <row r="2190" spans="1:7" x14ac:dyDescent="0.25">
      <c r="A2190">
        <v>25</v>
      </c>
      <c r="B2190">
        <v>2000</v>
      </c>
      <c r="C2190">
        <v>0</v>
      </c>
      <c r="D2190">
        <v>0.5</v>
      </c>
      <c r="E2190">
        <v>63.823900000000002</v>
      </c>
      <c r="F2190">
        <v>2</v>
      </c>
      <c r="G2190">
        <v>10.1355825229868</v>
      </c>
    </row>
    <row r="2191" spans="1:7" x14ac:dyDescent="0.25">
      <c r="A2191">
        <v>50</v>
      </c>
      <c r="B2191">
        <v>2000</v>
      </c>
      <c r="C2191">
        <v>0</v>
      </c>
      <c r="D2191">
        <v>0.5</v>
      </c>
      <c r="E2191">
        <v>63.823900000000002</v>
      </c>
      <c r="F2191">
        <v>2</v>
      </c>
      <c r="G2191">
        <v>21.737474998886199</v>
      </c>
    </row>
    <row r="2192" spans="1:7" x14ac:dyDescent="0.25">
      <c r="A2192">
        <v>100</v>
      </c>
      <c r="B2192">
        <v>2000</v>
      </c>
      <c r="C2192">
        <v>0</v>
      </c>
      <c r="D2192">
        <v>0.5</v>
      </c>
      <c r="E2192">
        <v>63.823900000000002</v>
      </c>
      <c r="F2192">
        <v>2</v>
      </c>
      <c r="G2192">
        <v>30.908948180091599</v>
      </c>
    </row>
    <row r="2193" spans="1:7" x14ac:dyDescent="0.25">
      <c r="A2193">
        <v>12.5</v>
      </c>
      <c r="B2193">
        <v>0</v>
      </c>
      <c r="C2193">
        <v>2000</v>
      </c>
      <c r="D2193">
        <v>0.5</v>
      </c>
      <c r="E2193">
        <v>63.823900000000002</v>
      </c>
      <c r="F2193">
        <v>2</v>
      </c>
      <c r="G2193">
        <v>14.3398036729625</v>
      </c>
    </row>
    <row r="2194" spans="1:7" x14ac:dyDescent="0.25">
      <c r="A2194">
        <v>25</v>
      </c>
      <c r="B2194">
        <v>0</v>
      </c>
      <c r="C2194">
        <v>2000</v>
      </c>
      <c r="D2194">
        <v>0.5</v>
      </c>
      <c r="E2194">
        <v>63.823900000000002</v>
      </c>
      <c r="F2194">
        <v>2</v>
      </c>
      <c r="G2194">
        <v>18.8535718892985</v>
      </c>
    </row>
    <row r="2195" spans="1:7" x14ac:dyDescent="0.25">
      <c r="A2195">
        <v>50</v>
      </c>
      <c r="B2195">
        <v>0</v>
      </c>
      <c r="C2195">
        <v>2000</v>
      </c>
      <c r="D2195">
        <v>0.5</v>
      </c>
      <c r="E2195">
        <v>63.823900000000002</v>
      </c>
      <c r="F2195">
        <v>2</v>
      </c>
      <c r="G2195">
        <v>23.2284266096108</v>
      </c>
    </row>
    <row r="2196" spans="1:7" x14ac:dyDescent="0.25">
      <c r="A2196">
        <v>100</v>
      </c>
      <c r="B2196">
        <v>0</v>
      </c>
      <c r="C2196">
        <v>2000</v>
      </c>
      <c r="D2196">
        <v>0.5</v>
      </c>
      <c r="E2196">
        <v>63.823900000000002</v>
      </c>
      <c r="F2196">
        <v>2</v>
      </c>
      <c r="G2196">
        <v>27.707172565670199</v>
      </c>
    </row>
    <row r="2197" spans="1:7" x14ac:dyDescent="0.25">
      <c r="A2197">
        <v>12.5</v>
      </c>
      <c r="B2197">
        <v>500</v>
      </c>
      <c r="C2197">
        <v>2000</v>
      </c>
      <c r="D2197">
        <v>0.5</v>
      </c>
      <c r="E2197">
        <v>63.823900000000002</v>
      </c>
      <c r="F2197">
        <v>2</v>
      </c>
      <c r="G2197">
        <v>16.8877232330533</v>
      </c>
    </row>
    <row r="2198" spans="1:7" x14ac:dyDescent="0.25">
      <c r="A2198">
        <v>25</v>
      </c>
      <c r="B2198">
        <v>500</v>
      </c>
      <c r="C2198">
        <v>2000</v>
      </c>
      <c r="D2198">
        <v>0.5</v>
      </c>
      <c r="E2198">
        <v>63.823900000000002</v>
      </c>
      <c r="F2198">
        <v>2</v>
      </c>
      <c r="G2198">
        <v>24.0111293812264</v>
      </c>
    </row>
    <row r="2199" spans="1:7" x14ac:dyDescent="0.25">
      <c r="A2199">
        <v>50</v>
      </c>
      <c r="B2199">
        <v>500</v>
      </c>
      <c r="C2199">
        <v>2000</v>
      </c>
      <c r="D2199">
        <v>0.5</v>
      </c>
      <c r="E2199">
        <v>63.823900000000002</v>
      </c>
      <c r="F2199">
        <v>2</v>
      </c>
      <c r="G2199">
        <v>29.684535003565301</v>
      </c>
    </row>
    <row r="2200" spans="1:7" x14ac:dyDescent="0.25">
      <c r="A2200">
        <v>100</v>
      </c>
      <c r="B2200">
        <v>500</v>
      </c>
      <c r="C2200">
        <v>2000</v>
      </c>
      <c r="D2200">
        <v>0.5</v>
      </c>
      <c r="E2200">
        <v>63.823900000000002</v>
      </c>
      <c r="F2200">
        <v>2</v>
      </c>
      <c r="G2200">
        <v>34.878372784795701</v>
      </c>
    </row>
    <row r="2201" spans="1:7" x14ac:dyDescent="0.25">
      <c r="A2201">
        <v>12.5</v>
      </c>
      <c r="B2201">
        <v>1000</v>
      </c>
      <c r="C2201">
        <v>2000</v>
      </c>
      <c r="D2201">
        <v>0.5</v>
      </c>
      <c r="E2201">
        <v>63.823900000000002</v>
      </c>
      <c r="F2201">
        <v>2</v>
      </c>
      <c r="G2201">
        <v>17.4871094649817</v>
      </c>
    </row>
    <row r="2202" spans="1:7" x14ac:dyDescent="0.25">
      <c r="A2202">
        <v>25</v>
      </c>
      <c r="B2202">
        <v>1000</v>
      </c>
      <c r="C2202">
        <v>2000</v>
      </c>
      <c r="D2202">
        <v>0.5</v>
      </c>
      <c r="E2202">
        <v>63.823900000000002</v>
      </c>
      <c r="F2202">
        <v>2</v>
      </c>
      <c r="G2202">
        <v>25.732913241137499</v>
      </c>
    </row>
    <row r="2203" spans="1:7" x14ac:dyDescent="0.25">
      <c r="A2203">
        <v>50</v>
      </c>
      <c r="B2203">
        <v>1000</v>
      </c>
      <c r="C2203">
        <v>2000</v>
      </c>
      <c r="D2203">
        <v>0.5</v>
      </c>
      <c r="E2203">
        <v>63.823900000000002</v>
      </c>
      <c r="F2203">
        <v>2</v>
      </c>
      <c r="G2203">
        <v>32.612977290904098</v>
      </c>
    </row>
    <row r="2204" spans="1:7" x14ac:dyDescent="0.25">
      <c r="A2204">
        <v>100</v>
      </c>
      <c r="B2204">
        <v>1000</v>
      </c>
      <c r="C2204">
        <v>2000</v>
      </c>
      <c r="D2204">
        <v>0.5</v>
      </c>
      <c r="E2204">
        <v>63.823900000000002</v>
      </c>
      <c r="F2204">
        <v>2</v>
      </c>
      <c r="G2204">
        <v>38.435045377566603</v>
      </c>
    </row>
    <row r="2205" spans="1:7" x14ac:dyDescent="0.25">
      <c r="A2205">
        <v>12.5</v>
      </c>
      <c r="B2205">
        <v>2000</v>
      </c>
      <c r="C2205">
        <v>2000</v>
      </c>
      <c r="D2205">
        <v>0.5</v>
      </c>
      <c r="E2205">
        <v>63.823900000000002</v>
      </c>
      <c r="F2205">
        <v>2</v>
      </c>
      <c r="G2205">
        <v>17.781293188741699</v>
      </c>
    </row>
    <row r="2206" spans="1:7" x14ac:dyDescent="0.25">
      <c r="A2206">
        <v>25</v>
      </c>
      <c r="B2206">
        <v>2000</v>
      </c>
      <c r="C2206">
        <v>2000</v>
      </c>
      <c r="D2206">
        <v>0.5</v>
      </c>
      <c r="E2206">
        <v>63.823900000000002</v>
      </c>
      <c r="F2206">
        <v>2</v>
      </c>
      <c r="G2206">
        <v>27.220059841746199</v>
      </c>
    </row>
    <row r="2207" spans="1:7" x14ac:dyDescent="0.25">
      <c r="A2207">
        <v>50</v>
      </c>
      <c r="B2207">
        <v>2000</v>
      </c>
      <c r="C2207">
        <v>2000</v>
      </c>
      <c r="D2207">
        <v>0.5</v>
      </c>
      <c r="E2207">
        <v>63.823900000000002</v>
      </c>
      <c r="F2207">
        <v>2</v>
      </c>
      <c r="G2207">
        <v>35.657898416322503</v>
      </c>
    </row>
    <row r="2208" spans="1:7" x14ac:dyDescent="0.25">
      <c r="A2208">
        <v>100</v>
      </c>
      <c r="B2208">
        <v>2000</v>
      </c>
      <c r="C2208">
        <v>2000</v>
      </c>
      <c r="D2208">
        <v>0.5</v>
      </c>
      <c r="E2208">
        <v>63.823900000000002</v>
      </c>
      <c r="F2208">
        <v>2</v>
      </c>
      <c r="G2208">
        <v>42.705312775416402</v>
      </c>
    </row>
    <row r="2209" spans="1:7" x14ac:dyDescent="0.25">
      <c r="A2209">
        <v>12.5</v>
      </c>
      <c r="B2209">
        <v>0</v>
      </c>
      <c r="C2209">
        <v>4000</v>
      </c>
      <c r="D2209">
        <v>0.5</v>
      </c>
      <c r="E2209">
        <v>63.823900000000002</v>
      </c>
      <c r="F2209">
        <v>2</v>
      </c>
      <c r="G2209">
        <v>17.010830911053301</v>
      </c>
    </row>
    <row r="2210" spans="1:7" x14ac:dyDescent="0.25">
      <c r="A2210">
        <v>25</v>
      </c>
      <c r="B2210">
        <v>0</v>
      </c>
      <c r="C2210">
        <v>4000</v>
      </c>
      <c r="D2210">
        <v>0.5</v>
      </c>
      <c r="E2210">
        <v>63.823900000000002</v>
      </c>
      <c r="F2210">
        <v>2</v>
      </c>
      <c r="G2210">
        <v>23.6831347251278</v>
      </c>
    </row>
    <row r="2211" spans="1:7" x14ac:dyDescent="0.25">
      <c r="A2211">
        <v>50</v>
      </c>
      <c r="B2211">
        <v>0</v>
      </c>
      <c r="C2211">
        <v>4000</v>
      </c>
      <c r="D2211">
        <v>0.5</v>
      </c>
      <c r="E2211">
        <v>63.823900000000002</v>
      </c>
      <c r="F2211">
        <v>2</v>
      </c>
      <c r="G2211">
        <v>29.092027357163801</v>
      </c>
    </row>
    <row r="2212" spans="1:7" x14ac:dyDescent="0.25">
      <c r="A2212">
        <v>100</v>
      </c>
      <c r="B2212">
        <v>0</v>
      </c>
      <c r="C2212">
        <v>4000</v>
      </c>
      <c r="D2212">
        <v>0.5</v>
      </c>
      <c r="E2212">
        <v>63.823900000000002</v>
      </c>
      <c r="F2212">
        <v>2</v>
      </c>
      <c r="G2212">
        <v>34.193981115644</v>
      </c>
    </row>
    <row r="2213" spans="1:7" x14ac:dyDescent="0.25">
      <c r="A2213">
        <v>12.5</v>
      </c>
      <c r="B2213">
        <v>500</v>
      </c>
      <c r="C2213">
        <v>4000</v>
      </c>
      <c r="D2213">
        <v>0.5</v>
      </c>
      <c r="E2213">
        <v>63.823900000000002</v>
      </c>
      <c r="F2213">
        <v>2</v>
      </c>
      <c r="G2213">
        <v>17.9177550797089</v>
      </c>
    </row>
    <row r="2214" spans="1:7" x14ac:dyDescent="0.25">
      <c r="A2214">
        <v>25</v>
      </c>
      <c r="B2214">
        <v>500</v>
      </c>
      <c r="C2214">
        <v>4000</v>
      </c>
      <c r="D2214">
        <v>0.5</v>
      </c>
      <c r="E2214">
        <v>63.823900000000002</v>
      </c>
      <c r="F2214">
        <v>2</v>
      </c>
      <c r="G2214">
        <v>26.732993940075801</v>
      </c>
    </row>
    <row r="2215" spans="1:7" x14ac:dyDescent="0.25">
      <c r="A2215">
        <v>50</v>
      </c>
      <c r="B2215">
        <v>500</v>
      </c>
      <c r="C2215">
        <v>4000</v>
      </c>
      <c r="D2215">
        <v>0.5</v>
      </c>
      <c r="E2215">
        <v>63.823900000000002</v>
      </c>
      <c r="F2215">
        <v>2</v>
      </c>
      <c r="G2215">
        <v>33.5619623824836</v>
      </c>
    </row>
    <row r="2216" spans="1:7" x14ac:dyDescent="0.25">
      <c r="A2216">
        <v>100</v>
      </c>
      <c r="B2216">
        <v>500</v>
      </c>
      <c r="C2216">
        <v>4000</v>
      </c>
      <c r="D2216">
        <v>0.5</v>
      </c>
      <c r="E2216">
        <v>63.823900000000002</v>
      </c>
      <c r="F2216">
        <v>2</v>
      </c>
      <c r="G2216">
        <v>39.604944030766902</v>
      </c>
    </row>
    <row r="2217" spans="1:7" x14ac:dyDescent="0.25">
      <c r="A2217">
        <v>12.5</v>
      </c>
      <c r="B2217">
        <v>1000</v>
      </c>
      <c r="C2217">
        <v>4000</v>
      </c>
      <c r="D2217">
        <v>0.5</v>
      </c>
      <c r="E2217">
        <v>63.823900000000002</v>
      </c>
      <c r="F2217">
        <v>2</v>
      </c>
      <c r="G2217">
        <v>18.227080777303598</v>
      </c>
    </row>
    <row r="2218" spans="1:7" x14ac:dyDescent="0.25">
      <c r="A2218">
        <v>25</v>
      </c>
      <c r="B2218">
        <v>1000</v>
      </c>
      <c r="C2218">
        <v>4000</v>
      </c>
      <c r="D2218">
        <v>0.5</v>
      </c>
      <c r="E2218">
        <v>63.823900000000002</v>
      </c>
      <c r="F2218">
        <v>2</v>
      </c>
      <c r="G2218">
        <v>27.998621147738099</v>
      </c>
    </row>
    <row r="2219" spans="1:7" x14ac:dyDescent="0.25">
      <c r="A2219">
        <v>50</v>
      </c>
      <c r="B2219">
        <v>1000</v>
      </c>
      <c r="C2219">
        <v>4000</v>
      </c>
      <c r="D2219">
        <v>0.5</v>
      </c>
      <c r="E2219">
        <v>63.823900000000002</v>
      </c>
      <c r="F2219">
        <v>2</v>
      </c>
      <c r="G2219">
        <v>35.838008046959999</v>
      </c>
    </row>
    <row r="2220" spans="1:7" x14ac:dyDescent="0.25">
      <c r="A2220">
        <v>100</v>
      </c>
      <c r="B2220">
        <v>1000</v>
      </c>
      <c r="C2220">
        <v>4000</v>
      </c>
      <c r="D2220">
        <v>0.5</v>
      </c>
      <c r="E2220">
        <v>63.823900000000002</v>
      </c>
      <c r="F2220">
        <v>2</v>
      </c>
      <c r="G2220">
        <v>42.368176382278797</v>
      </c>
    </row>
    <row r="2221" spans="1:7" x14ac:dyDescent="0.25">
      <c r="A2221">
        <v>12.5</v>
      </c>
      <c r="B2221">
        <v>2000</v>
      </c>
      <c r="C2221">
        <v>4000</v>
      </c>
      <c r="D2221">
        <v>0.5</v>
      </c>
      <c r="E2221">
        <v>63.823900000000002</v>
      </c>
      <c r="F2221">
        <v>2</v>
      </c>
      <c r="G2221">
        <v>18.328944706223499</v>
      </c>
    </row>
    <row r="2222" spans="1:7" x14ac:dyDescent="0.25">
      <c r="A2222">
        <v>25</v>
      </c>
      <c r="B2222">
        <v>2000</v>
      </c>
      <c r="C2222">
        <v>4000</v>
      </c>
      <c r="D2222">
        <v>0.5</v>
      </c>
      <c r="E2222">
        <v>63.823900000000002</v>
      </c>
      <c r="F2222">
        <v>2</v>
      </c>
      <c r="G2222">
        <v>29.054868839924801</v>
      </c>
    </row>
    <row r="2223" spans="1:7" x14ac:dyDescent="0.25">
      <c r="A2223">
        <v>50</v>
      </c>
      <c r="B2223">
        <v>2000</v>
      </c>
      <c r="C2223">
        <v>4000</v>
      </c>
      <c r="D2223">
        <v>0.5</v>
      </c>
      <c r="E2223">
        <v>63.823900000000002</v>
      </c>
      <c r="F2223">
        <v>2</v>
      </c>
      <c r="G2223">
        <v>38.414386832402698</v>
      </c>
    </row>
    <row r="2224" spans="1:7" x14ac:dyDescent="0.25">
      <c r="A2224">
        <v>100</v>
      </c>
      <c r="B2224">
        <v>2000</v>
      </c>
      <c r="C2224">
        <v>4000</v>
      </c>
      <c r="D2224">
        <v>0.5</v>
      </c>
      <c r="E2224">
        <v>63.823900000000002</v>
      </c>
      <c r="F2224">
        <v>2</v>
      </c>
      <c r="G2224">
        <v>46.129544734543003</v>
      </c>
    </row>
    <row r="2225" spans="1:7" x14ac:dyDescent="0.25">
      <c r="A2225">
        <v>12.5</v>
      </c>
      <c r="B2225">
        <v>0</v>
      </c>
      <c r="C2225">
        <v>8000</v>
      </c>
      <c r="D2225">
        <v>0.5</v>
      </c>
      <c r="E2225">
        <v>63.823900000000002</v>
      </c>
      <c r="F2225">
        <v>2</v>
      </c>
      <c r="G2225">
        <v>18.883356707432199</v>
      </c>
    </row>
    <row r="2226" spans="1:7" x14ac:dyDescent="0.25">
      <c r="A2226">
        <v>25</v>
      </c>
      <c r="B2226">
        <v>0</v>
      </c>
      <c r="C2226">
        <v>8000</v>
      </c>
      <c r="D2226">
        <v>0.5</v>
      </c>
      <c r="E2226">
        <v>63.823900000000002</v>
      </c>
      <c r="F2226">
        <v>2</v>
      </c>
      <c r="G2226">
        <v>28.8518917409172</v>
      </c>
    </row>
    <row r="2227" spans="1:7" x14ac:dyDescent="0.25">
      <c r="A2227">
        <v>50</v>
      </c>
      <c r="B2227">
        <v>0</v>
      </c>
      <c r="C2227">
        <v>8000</v>
      </c>
      <c r="D2227">
        <v>0.5</v>
      </c>
      <c r="E2227">
        <v>63.823900000000002</v>
      </c>
      <c r="F2227">
        <v>2</v>
      </c>
      <c r="G2227">
        <v>36.5251512980077</v>
      </c>
    </row>
    <row r="2228" spans="1:7" x14ac:dyDescent="0.25">
      <c r="A2228">
        <v>100</v>
      </c>
      <c r="B2228">
        <v>0</v>
      </c>
      <c r="C2228">
        <v>8000</v>
      </c>
      <c r="D2228">
        <v>0.5</v>
      </c>
      <c r="E2228">
        <v>63.823900000000002</v>
      </c>
      <c r="F2228">
        <v>2</v>
      </c>
      <c r="G2228">
        <v>43.210161914988902</v>
      </c>
    </row>
    <row r="2229" spans="1:7" x14ac:dyDescent="0.25">
      <c r="A2229">
        <v>12.5</v>
      </c>
      <c r="B2229">
        <v>500</v>
      </c>
      <c r="C2229">
        <v>8000</v>
      </c>
      <c r="D2229">
        <v>0.5</v>
      </c>
      <c r="E2229">
        <v>63.823900000000002</v>
      </c>
      <c r="F2229">
        <v>2</v>
      </c>
      <c r="G2229">
        <v>18.672665297225599</v>
      </c>
    </row>
    <row r="2230" spans="1:7" x14ac:dyDescent="0.25">
      <c r="A2230">
        <v>25</v>
      </c>
      <c r="B2230">
        <v>500</v>
      </c>
      <c r="C2230">
        <v>8000</v>
      </c>
      <c r="D2230">
        <v>0.5</v>
      </c>
      <c r="E2230">
        <v>63.823900000000002</v>
      </c>
      <c r="F2230">
        <v>2</v>
      </c>
      <c r="G2230">
        <v>29.9258520561506</v>
      </c>
    </row>
    <row r="2231" spans="1:7" x14ac:dyDescent="0.25">
      <c r="A2231">
        <v>50</v>
      </c>
      <c r="B2231">
        <v>500</v>
      </c>
      <c r="C2231">
        <v>8000</v>
      </c>
      <c r="D2231">
        <v>0.5</v>
      </c>
      <c r="E2231">
        <v>63.823900000000002</v>
      </c>
      <c r="F2231">
        <v>2</v>
      </c>
      <c r="G2231">
        <v>38.619747005010403</v>
      </c>
    </row>
    <row r="2232" spans="1:7" x14ac:dyDescent="0.25">
      <c r="A2232">
        <v>100</v>
      </c>
      <c r="B2232">
        <v>500</v>
      </c>
      <c r="C2232">
        <v>8000</v>
      </c>
      <c r="D2232">
        <v>0.5</v>
      </c>
      <c r="E2232">
        <v>63.823900000000002</v>
      </c>
      <c r="F2232">
        <v>2</v>
      </c>
      <c r="G2232">
        <v>46.1880363152477</v>
      </c>
    </row>
    <row r="2233" spans="1:7" x14ac:dyDescent="0.25">
      <c r="A2233">
        <v>12.5</v>
      </c>
      <c r="B2233">
        <v>1000</v>
      </c>
      <c r="C2233">
        <v>8000</v>
      </c>
      <c r="D2233">
        <v>0.5</v>
      </c>
      <c r="E2233">
        <v>63.823900000000002</v>
      </c>
      <c r="F2233">
        <v>2</v>
      </c>
      <c r="G2233">
        <v>18.695906062467799</v>
      </c>
    </row>
    <row r="2234" spans="1:7" x14ac:dyDescent="0.25">
      <c r="A2234">
        <v>25</v>
      </c>
      <c r="B2234">
        <v>1000</v>
      </c>
      <c r="C2234">
        <v>8000</v>
      </c>
      <c r="D2234">
        <v>0.5</v>
      </c>
      <c r="E2234">
        <v>63.823900000000002</v>
      </c>
      <c r="F2234">
        <v>2</v>
      </c>
      <c r="G2234">
        <v>30.445839726257599</v>
      </c>
    </row>
    <row r="2235" spans="1:7" x14ac:dyDescent="0.25">
      <c r="A2235">
        <v>50</v>
      </c>
      <c r="B2235">
        <v>1000</v>
      </c>
      <c r="C2235">
        <v>8000</v>
      </c>
      <c r="D2235">
        <v>0.5</v>
      </c>
      <c r="E2235">
        <v>63.823900000000002</v>
      </c>
      <c r="F2235">
        <v>2</v>
      </c>
      <c r="G2235">
        <v>39.992642663821698</v>
      </c>
    </row>
    <row r="2236" spans="1:7" x14ac:dyDescent="0.25">
      <c r="A2236">
        <v>100</v>
      </c>
      <c r="B2236">
        <v>1000</v>
      </c>
      <c r="C2236">
        <v>8000</v>
      </c>
      <c r="D2236">
        <v>0.5</v>
      </c>
      <c r="E2236">
        <v>63.823900000000002</v>
      </c>
      <c r="F2236">
        <v>2</v>
      </c>
      <c r="G2236">
        <v>47.810144855814301</v>
      </c>
    </row>
    <row r="2237" spans="1:7" x14ac:dyDescent="0.25">
      <c r="A2237">
        <v>12.5</v>
      </c>
      <c r="B2237">
        <v>2000</v>
      </c>
      <c r="C2237">
        <v>8000</v>
      </c>
      <c r="D2237">
        <v>0.5</v>
      </c>
      <c r="E2237">
        <v>63.823900000000002</v>
      </c>
      <c r="F2237">
        <v>2</v>
      </c>
      <c r="G2237">
        <v>18.670635205965599</v>
      </c>
    </row>
    <row r="2238" spans="1:7" x14ac:dyDescent="0.25">
      <c r="A2238">
        <v>25</v>
      </c>
      <c r="B2238">
        <v>2000</v>
      </c>
      <c r="C2238">
        <v>8000</v>
      </c>
      <c r="D2238">
        <v>0.5</v>
      </c>
      <c r="E2238">
        <v>63.823900000000002</v>
      </c>
      <c r="F2238">
        <v>2</v>
      </c>
      <c r="G2238">
        <v>30.920502198777399</v>
      </c>
    </row>
    <row r="2239" spans="1:7" x14ac:dyDescent="0.25">
      <c r="A2239">
        <v>50</v>
      </c>
      <c r="B2239">
        <v>2000</v>
      </c>
      <c r="C2239">
        <v>8000</v>
      </c>
      <c r="D2239">
        <v>0.5</v>
      </c>
      <c r="E2239">
        <v>63.823900000000002</v>
      </c>
      <c r="F2239">
        <v>2</v>
      </c>
      <c r="G2239">
        <v>41.682161450654803</v>
      </c>
    </row>
    <row r="2240" spans="1:7" x14ac:dyDescent="0.25">
      <c r="A2240">
        <v>100</v>
      </c>
      <c r="B2240">
        <v>2000</v>
      </c>
      <c r="C2240">
        <v>8000</v>
      </c>
      <c r="D2240">
        <v>0.5</v>
      </c>
      <c r="E2240">
        <v>63.823900000000002</v>
      </c>
      <c r="F2240">
        <v>2</v>
      </c>
      <c r="G2240">
        <v>50.777140410510803</v>
      </c>
    </row>
    <row r="2241" spans="1:7" x14ac:dyDescent="0.25">
      <c r="A2241">
        <v>12.5</v>
      </c>
      <c r="B2241">
        <v>0</v>
      </c>
      <c r="C2241">
        <v>0</v>
      </c>
      <c r="D2241">
        <v>1</v>
      </c>
      <c r="E2241">
        <v>63.823900000000002</v>
      </c>
      <c r="F2241">
        <v>2</v>
      </c>
      <c r="G2241">
        <v>8.6184691343039201</v>
      </c>
    </row>
    <row r="2242" spans="1:7" x14ac:dyDescent="0.25">
      <c r="A2242">
        <v>25</v>
      </c>
      <c r="B2242">
        <v>0</v>
      </c>
      <c r="C2242">
        <v>0</v>
      </c>
      <c r="D2242">
        <v>1</v>
      </c>
      <c r="E2242">
        <v>63.823900000000002</v>
      </c>
      <c r="F2242">
        <v>2</v>
      </c>
      <c r="G2242">
        <v>11.747585922870201</v>
      </c>
    </row>
    <row r="2243" spans="1:7" x14ac:dyDescent="0.25">
      <c r="A2243">
        <v>50</v>
      </c>
      <c r="B2243">
        <v>0</v>
      </c>
      <c r="C2243">
        <v>0</v>
      </c>
      <c r="D2243">
        <v>1</v>
      </c>
      <c r="E2243">
        <v>63.823900000000002</v>
      </c>
      <c r="F2243">
        <v>2</v>
      </c>
      <c r="G2243">
        <v>15.647514187604999</v>
      </c>
    </row>
    <row r="2244" spans="1:7" x14ac:dyDescent="0.25">
      <c r="A2244">
        <v>100</v>
      </c>
      <c r="B2244">
        <v>0</v>
      </c>
      <c r="C2244">
        <v>0</v>
      </c>
      <c r="D2244">
        <v>1</v>
      </c>
      <c r="E2244">
        <v>63.823900000000002</v>
      </c>
      <c r="F2244">
        <v>2</v>
      </c>
      <c r="G2244">
        <v>19.620528523764602</v>
      </c>
    </row>
    <row r="2245" spans="1:7" x14ac:dyDescent="0.25">
      <c r="A2245">
        <v>12.5</v>
      </c>
      <c r="B2245">
        <v>500</v>
      </c>
      <c r="C2245">
        <v>0</v>
      </c>
      <c r="D2245">
        <v>1</v>
      </c>
      <c r="E2245">
        <v>63.823900000000002</v>
      </c>
      <c r="F2245">
        <v>2</v>
      </c>
      <c r="G2245">
        <v>8.6224642490283596</v>
      </c>
    </row>
    <row r="2246" spans="1:7" x14ac:dyDescent="0.25">
      <c r="A2246">
        <v>25</v>
      </c>
      <c r="B2246">
        <v>500</v>
      </c>
      <c r="C2246">
        <v>0</v>
      </c>
      <c r="D2246">
        <v>1</v>
      </c>
      <c r="E2246">
        <v>63.823900000000002</v>
      </c>
      <c r="F2246">
        <v>2</v>
      </c>
      <c r="G2246">
        <v>11.786959729627499</v>
      </c>
    </row>
    <row r="2247" spans="1:7" x14ac:dyDescent="0.25">
      <c r="A2247">
        <v>50</v>
      </c>
      <c r="B2247">
        <v>500</v>
      </c>
      <c r="C2247">
        <v>0</v>
      </c>
      <c r="D2247">
        <v>1</v>
      </c>
      <c r="E2247">
        <v>63.823900000000002</v>
      </c>
      <c r="F2247">
        <v>2</v>
      </c>
      <c r="G2247">
        <v>18.4727124883897</v>
      </c>
    </row>
    <row r="2248" spans="1:7" x14ac:dyDescent="0.25">
      <c r="A2248">
        <v>100</v>
      </c>
      <c r="B2248">
        <v>500</v>
      </c>
      <c r="C2248">
        <v>0</v>
      </c>
      <c r="D2248">
        <v>1</v>
      </c>
      <c r="E2248">
        <v>63.823900000000002</v>
      </c>
      <c r="F2248">
        <v>2</v>
      </c>
      <c r="G2248">
        <v>24.7690237132779</v>
      </c>
    </row>
    <row r="2249" spans="1:7" x14ac:dyDescent="0.25">
      <c r="A2249">
        <v>12.5</v>
      </c>
      <c r="B2249">
        <v>1000</v>
      </c>
      <c r="C2249">
        <v>0</v>
      </c>
      <c r="D2249">
        <v>1</v>
      </c>
      <c r="E2249">
        <v>63.823900000000002</v>
      </c>
      <c r="F2249">
        <v>2</v>
      </c>
      <c r="G2249">
        <v>8.6224642490283596</v>
      </c>
    </row>
    <row r="2250" spans="1:7" x14ac:dyDescent="0.25">
      <c r="A2250">
        <v>25</v>
      </c>
      <c r="B2250">
        <v>1000</v>
      </c>
      <c r="C2250">
        <v>0</v>
      </c>
      <c r="D2250">
        <v>1</v>
      </c>
      <c r="E2250">
        <v>63.823900000000002</v>
      </c>
      <c r="F2250">
        <v>2</v>
      </c>
      <c r="G2250">
        <v>11.8122301577848</v>
      </c>
    </row>
    <row r="2251" spans="1:7" x14ac:dyDescent="0.25">
      <c r="A2251">
        <v>50</v>
      </c>
      <c r="B2251">
        <v>1000</v>
      </c>
      <c r="C2251">
        <v>0</v>
      </c>
      <c r="D2251">
        <v>1</v>
      </c>
      <c r="E2251">
        <v>63.823900000000002</v>
      </c>
      <c r="F2251">
        <v>2</v>
      </c>
      <c r="G2251">
        <v>19.981758227833101</v>
      </c>
    </row>
    <row r="2252" spans="1:7" x14ac:dyDescent="0.25">
      <c r="A2252">
        <v>100</v>
      </c>
      <c r="B2252">
        <v>1000</v>
      </c>
      <c r="C2252">
        <v>0</v>
      </c>
      <c r="D2252">
        <v>1</v>
      </c>
      <c r="E2252">
        <v>63.823900000000002</v>
      </c>
      <c r="F2252">
        <v>2</v>
      </c>
      <c r="G2252">
        <v>27.284861787321098</v>
      </c>
    </row>
    <row r="2253" spans="1:7" x14ac:dyDescent="0.25">
      <c r="A2253">
        <v>12.5</v>
      </c>
      <c r="B2253">
        <v>2000</v>
      </c>
      <c r="C2253">
        <v>0</v>
      </c>
      <c r="D2253">
        <v>1</v>
      </c>
      <c r="E2253">
        <v>63.823900000000002</v>
      </c>
      <c r="F2253">
        <v>2</v>
      </c>
      <c r="G2253">
        <v>8.6224642490283596</v>
      </c>
    </row>
    <row r="2254" spans="1:7" x14ac:dyDescent="0.25">
      <c r="A2254">
        <v>25</v>
      </c>
      <c r="B2254">
        <v>2000</v>
      </c>
      <c r="C2254">
        <v>0</v>
      </c>
      <c r="D2254">
        <v>1</v>
      </c>
      <c r="E2254">
        <v>63.823900000000002</v>
      </c>
      <c r="F2254">
        <v>2</v>
      </c>
      <c r="G2254">
        <v>11.772358982299799</v>
      </c>
    </row>
    <row r="2255" spans="1:7" x14ac:dyDescent="0.25">
      <c r="A2255">
        <v>50</v>
      </c>
      <c r="B2255">
        <v>2000</v>
      </c>
      <c r="C2255">
        <v>0</v>
      </c>
      <c r="D2255">
        <v>1</v>
      </c>
      <c r="E2255">
        <v>63.823900000000002</v>
      </c>
      <c r="F2255">
        <v>2</v>
      </c>
      <c r="G2255">
        <v>21.8215537371645</v>
      </c>
    </row>
    <row r="2256" spans="1:7" x14ac:dyDescent="0.25">
      <c r="A2256">
        <v>100</v>
      </c>
      <c r="B2256">
        <v>2000</v>
      </c>
      <c r="C2256">
        <v>0</v>
      </c>
      <c r="D2256">
        <v>1</v>
      </c>
      <c r="E2256">
        <v>63.823900000000002</v>
      </c>
      <c r="F2256">
        <v>2</v>
      </c>
      <c r="G2256">
        <v>30.2402410932315</v>
      </c>
    </row>
    <row r="2257" spans="1:7" x14ac:dyDescent="0.25">
      <c r="A2257">
        <v>12.5</v>
      </c>
      <c r="B2257">
        <v>0</v>
      </c>
      <c r="C2257">
        <v>2000</v>
      </c>
      <c r="D2257">
        <v>1</v>
      </c>
      <c r="E2257">
        <v>63.823900000000002</v>
      </c>
      <c r="F2257">
        <v>2</v>
      </c>
      <c r="G2257">
        <v>12.969740778506001</v>
      </c>
    </row>
    <row r="2258" spans="1:7" x14ac:dyDescent="0.25">
      <c r="A2258">
        <v>25</v>
      </c>
      <c r="B2258">
        <v>0</v>
      </c>
      <c r="C2258">
        <v>2000</v>
      </c>
      <c r="D2258">
        <v>1</v>
      </c>
      <c r="E2258">
        <v>63.823900000000002</v>
      </c>
      <c r="F2258">
        <v>2</v>
      </c>
      <c r="G2258">
        <v>17.9752094942512</v>
      </c>
    </row>
    <row r="2259" spans="1:7" x14ac:dyDescent="0.25">
      <c r="A2259">
        <v>50</v>
      </c>
      <c r="B2259">
        <v>0</v>
      </c>
      <c r="C2259">
        <v>2000</v>
      </c>
      <c r="D2259">
        <v>1</v>
      </c>
      <c r="E2259">
        <v>63.823900000000002</v>
      </c>
      <c r="F2259">
        <v>2</v>
      </c>
      <c r="G2259">
        <v>22.6893095401628</v>
      </c>
    </row>
    <row r="2260" spans="1:7" x14ac:dyDescent="0.25">
      <c r="A2260">
        <v>100</v>
      </c>
      <c r="B2260">
        <v>0</v>
      </c>
      <c r="C2260">
        <v>2000</v>
      </c>
      <c r="D2260">
        <v>1</v>
      </c>
      <c r="E2260">
        <v>63.823900000000002</v>
      </c>
      <c r="F2260">
        <v>2</v>
      </c>
      <c r="G2260">
        <v>27.548735621669898</v>
      </c>
    </row>
    <row r="2261" spans="1:7" x14ac:dyDescent="0.25">
      <c r="A2261">
        <v>12.5</v>
      </c>
      <c r="B2261">
        <v>500</v>
      </c>
      <c r="C2261">
        <v>2000</v>
      </c>
      <c r="D2261">
        <v>1</v>
      </c>
      <c r="E2261">
        <v>63.823900000000002</v>
      </c>
      <c r="F2261">
        <v>2</v>
      </c>
      <c r="G2261">
        <v>14.3675911113765</v>
      </c>
    </row>
    <row r="2262" spans="1:7" x14ac:dyDescent="0.25">
      <c r="A2262">
        <v>25</v>
      </c>
      <c r="B2262">
        <v>500</v>
      </c>
      <c r="C2262">
        <v>2000</v>
      </c>
      <c r="D2262">
        <v>1</v>
      </c>
      <c r="E2262">
        <v>63.823900000000002</v>
      </c>
      <c r="F2262">
        <v>2</v>
      </c>
      <c r="G2262">
        <v>21.749773143820399</v>
      </c>
    </row>
    <row r="2263" spans="1:7" x14ac:dyDescent="0.25">
      <c r="A2263">
        <v>50</v>
      </c>
      <c r="B2263">
        <v>500</v>
      </c>
      <c r="C2263">
        <v>2000</v>
      </c>
      <c r="D2263">
        <v>1</v>
      </c>
      <c r="E2263">
        <v>63.823900000000002</v>
      </c>
      <c r="F2263">
        <v>2</v>
      </c>
      <c r="G2263">
        <v>27.9520837024114</v>
      </c>
    </row>
    <row r="2264" spans="1:7" x14ac:dyDescent="0.25">
      <c r="A2264">
        <v>100</v>
      </c>
      <c r="B2264">
        <v>500</v>
      </c>
      <c r="C2264">
        <v>2000</v>
      </c>
      <c r="D2264">
        <v>1</v>
      </c>
      <c r="E2264">
        <v>63.823900000000002</v>
      </c>
      <c r="F2264">
        <v>2</v>
      </c>
      <c r="G2264">
        <v>33.644376208610304</v>
      </c>
    </row>
    <row r="2265" spans="1:7" x14ac:dyDescent="0.25">
      <c r="A2265">
        <v>12.5</v>
      </c>
      <c r="B2265">
        <v>1000</v>
      </c>
      <c r="C2265">
        <v>2000</v>
      </c>
      <c r="D2265">
        <v>1</v>
      </c>
      <c r="E2265">
        <v>63.823900000000002</v>
      </c>
      <c r="F2265">
        <v>2</v>
      </c>
      <c r="G2265">
        <v>14.6822078601617</v>
      </c>
    </row>
    <row r="2266" spans="1:7" x14ac:dyDescent="0.25">
      <c r="A2266">
        <v>25</v>
      </c>
      <c r="B2266">
        <v>1000</v>
      </c>
      <c r="C2266">
        <v>2000</v>
      </c>
      <c r="D2266">
        <v>1</v>
      </c>
      <c r="E2266">
        <v>63.823900000000002</v>
      </c>
      <c r="F2266">
        <v>2</v>
      </c>
      <c r="G2266">
        <v>23.138024270390101</v>
      </c>
    </row>
    <row r="2267" spans="1:7" x14ac:dyDescent="0.25">
      <c r="A2267">
        <v>50</v>
      </c>
      <c r="B2267">
        <v>1000</v>
      </c>
      <c r="C2267">
        <v>2000</v>
      </c>
      <c r="D2267">
        <v>1</v>
      </c>
      <c r="E2267">
        <v>63.823900000000002</v>
      </c>
      <c r="F2267">
        <v>2</v>
      </c>
      <c r="G2267">
        <v>30.1201959404669</v>
      </c>
    </row>
    <row r="2268" spans="1:7" x14ac:dyDescent="0.25">
      <c r="A2268">
        <v>100</v>
      </c>
      <c r="B2268">
        <v>1000</v>
      </c>
      <c r="C2268">
        <v>2000</v>
      </c>
      <c r="D2268">
        <v>1</v>
      </c>
      <c r="E2268">
        <v>63.823900000000002</v>
      </c>
      <c r="F2268">
        <v>2</v>
      </c>
      <c r="G2268">
        <v>36.399545398360502</v>
      </c>
    </row>
    <row r="2269" spans="1:7" x14ac:dyDescent="0.25">
      <c r="A2269">
        <v>12.5</v>
      </c>
      <c r="B2269">
        <v>2000</v>
      </c>
      <c r="C2269">
        <v>2000</v>
      </c>
      <c r="D2269">
        <v>1</v>
      </c>
      <c r="E2269">
        <v>63.823900000000002</v>
      </c>
      <c r="F2269">
        <v>2</v>
      </c>
      <c r="G2269">
        <v>14.7804766390636</v>
      </c>
    </row>
    <row r="2270" spans="1:7" x14ac:dyDescent="0.25">
      <c r="A2270">
        <v>25</v>
      </c>
      <c r="B2270">
        <v>2000</v>
      </c>
      <c r="C2270">
        <v>2000</v>
      </c>
      <c r="D2270">
        <v>1</v>
      </c>
      <c r="E2270">
        <v>63.823900000000002</v>
      </c>
      <c r="F2270">
        <v>2</v>
      </c>
      <c r="G2270">
        <v>24.3181405569078</v>
      </c>
    </row>
    <row r="2271" spans="1:7" x14ac:dyDescent="0.25">
      <c r="A2271">
        <v>50</v>
      </c>
      <c r="B2271">
        <v>2000</v>
      </c>
      <c r="C2271">
        <v>2000</v>
      </c>
      <c r="D2271">
        <v>1</v>
      </c>
      <c r="E2271">
        <v>63.823900000000002</v>
      </c>
      <c r="F2271">
        <v>2</v>
      </c>
      <c r="G2271">
        <v>32.542610693965003</v>
      </c>
    </row>
    <row r="2272" spans="1:7" x14ac:dyDescent="0.25">
      <c r="A2272">
        <v>100</v>
      </c>
      <c r="B2272">
        <v>2000</v>
      </c>
      <c r="C2272">
        <v>2000</v>
      </c>
      <c r="D2272">
        <v>1</v>
      </c>
      <c r="E2272">
        <v>63.823900000000002</v>
      </c>
      <c r="F2272">
        <v>2</v>
      </c>
      <c r="G2272">
        <v>39.713914173762397</v>
      </c>
    </row>
    <row r="2273" spans="1:7" x14ac:dyDescent="0.25">
      <c r="A2273">
        <v>12.5</v>
      </c>
      <c r="B2273">
        <v>0</v>
      </c>
      <c r="C2273">
        <v>4000</v>
      </c>
      <c r="D2273">
        <v>1</v>
      </c>
      <c r="E2273">
        <v>63.823900000000002</v>
      </c>
      <c r="F2273">
        <v>2</v>
      </c>
      <c r="G2273">
        <v>14.4508106206822</v>
      </c>
    </row>
    <row r="2274" spans="1:7" x14ac:dyDescent="0.25">
      <c r="A2274">
        <v>25</v>
      </c>
      <c r="B2274">
        <v>0</v>
      </c>
      <c r="C2274">
        <v>4000</v>
      </c>
      <c r="D2274">
        <v>1</v>
      </c>
      <c r="E2274">
        <v>63.823900000000002</v>
      </c>
      <c r="F2274">
        <v>2</v>
      </c>
      <c r="G2274">
        <v>21.4890001091537</v>
      </c>
    </row>
    <row r="2275" spans="1:7" x14ac:dyDescent="0.25">
      <c r="A2275">
        <v>50</v>
      </c>
      <c r="B2275">
        <v>0</v>
      </c>
      <c r="C2275">
        <v>4000</v>
      </c>
      <c r="D2275">
        <v>1</v>
      </c>
      <c r="E2275">
        <v>63.823900000000002</v>
      </c>
      <c r="F2275">
        <v>2</v>
      </c>
      <c r="G2275">
        <v>27.287963142606099</v>
      </c>
    </row>
    <row r="2276" spans="1:7" x14ac:dyDescent="0.25">
      <c r="A2276">
        <v>100</v>
      </c>
      <c r="B2276">
        <v>0</v>
      </c>
      <c r="C2276">
        <v>4000</v>
      </c>
      <c r="D2276">
        <v>1</v>
      </c>
      <c r="E2276">
        <v>63.823900000000002</v>
      </c>
      <c r="F2276">
        <v>2</v>
      </c>
      <c r="G2276">
        <v>32.738919740784802</v>
      </c>
    </row>
    <row r="2277" spans="1:7" x14ac:dyDescent="0.25">
      <c r="A2277">
        <v>12.5</v>
      </c>
      <c r="B2277">
        <v>500</v>
      </c>
      <c r="C2277">
        <v>4000</v>
      </c>
      <c r="D2277">
        <v>1</v>
      </c>
      <c r="E2277">
        <v>63.823900000000002</v>
      </c>
      <c r="F2277">
        <v>2</v>
      </c>
      <c r="G2277">
        <v>14.9082171737849</v>
      </c>
    </row>
    <row r="2278" spans="1:7" x14ac:dyDescent="0.25">
      <c r="A2278">
        <v>25</v>
      </c>
      <c r="B2278">
        <v>500</v>
      </c>
      <c r="C2278">
        <v>4000</v>
      </c>
      <c r="D2278">
        <v>1</v>
      </c>
      <c r="E2278">
        <v>63.823900000000002</v>
      </c>
      <c r="F2278">
        <v>2</v>
      </c>
      <c r="G2278">
        <v>23.991467735540901</v>
      </c>
    </row>
    <row r="2279" spans="1:7" x14ac:dyDescent="0.25">
      <c r="A2279">
        <v>50</v>
      </c>
      <c r="B2279">
        <v>500</v>
      </c>
      <c r="C2279">
        <v>4000</v>
      </c>
      <c r="D2279">
        <v>1</v>
      </c>
      <c r="E2279">
        <v>63.823900000000002</v>
      </c>
      <c r="F2279">
        <v>2</v>
      </c>
      <c r="G2279">
        <v>31.413057877638899</v>
      </c>
    </row>
    <row r="2280" spans="1:7" x14ac:dyDescent="0.25">
      <c r="A2280">
        <v>100</v>
      </c>
      <c r="B2280">
        <v>500</v>
      </c>
      <c r="C2280">
        <v>4000</v>
      </c>
      <c r="D2280">
        <v>1</v>
      </c>
      <c r="E2280">
        <v>63.823900000000002</v>
      </c>
      <c r="F2280">
        <v>2</v>
      </c>
      <c r="G2280">
        <v>37.7816790560762</v>
      </c>
    </row>
    <row r="2281" spans="1:7" x14ac:dyDescent="0.25">
      <c r="A2281">
        <v>12.5</v>
      </c>
      <c r="B2281">
        <v>1000</v>
      </c>
      <c r="C2281">
        <v>4000</v>
      </c>
      <c r="D2281">
        <v>1</v>
      </c>
      <c r="E2281">
        <v>63.823900000000002</v>
      </c>
      <c r="F2281">
        <v>2</v>
      </c>
      <c r="G2281">
        <v>14.937172506087601</v>
      </c>
    </row>
    <row r="2282" spans="1:7" x14ac:dyDescent="0.25">
      <c r="A2282">
        <v>25</v>
      </c>
      <c r="B2282">
        <v>1000</v>
      </c>
      <c r="C2282">
        <v>4000</v>
      </c>
      <c r="D2282">
        <v>1</v>
      </c>
      <c r="E2282">
        <v>63.823900000000002</v>
      </c>
      <c r="F2282">
        <v>2</v>
      </c>
      <c r="G2282">
        <v>25.0213006611034</v>
      </c>
    </row>
    <row r="2283" spans="1:7" x14ac:dyDescent="0.25">
      <c r="A2283">
        <v>50</v>
      </c>
      <c r="B2283">
        <v>1000</v>
      </c>
      <c r="C2283">
        <v>4000</v>
      </c>
      <c r="D2283">
        <v>1</v>
      </c>
      <c r="E2283">
        <v>63.823900000000002</v>
      </c>
      <c r="F2283">
        <v>2</v>
      </c>
      <c r="G2283">
        <v>33.265048905244697</v>
      </c>
    </row>
    <row r="2284" spans="1:7" x14ac:dyDescent="0.25">
      <c r="A2284">
        <v>100</v>
      </c>
      <c r="B2284">
        <v>1000</v>
      </c>
      <c r="C2284">
        <v>4000</v>
      </c>
      <c r="D2284">
        <v>1</v>
      </c>
      <c r="E2284">
        <v>63.823900000000002</v>
      </c>
      <c r="F2284">
        <v>2</v>
      </c>
      <c r="G2284">
        <v>40.275031796823697</v>
      </c>
    </row>
    <row r="2285" spans="1:7" x14ac:dyDescent="0.25">
      <c r="A2285">
        <v>12.5</v>
      </c>
      <c r="B2285">
        <v>2000</v>
      </c>
      <c r="C2285">
        <v>4000</v>
      </c>
      <c r="D2285">
        <v>1</v>
      </c>
      <c r="E2285">
        <v>63.823900000000002</v>
      </c>
      <c r="F2285">
        <v>2</v>
      </c>
      <c r="G2285">
        <v>14.9091279511642</v>
      </c>
    </row>
    <row r="2286" spans="1:7" x14ac:dyDescent="0.25">
      <c r="A2286">
        <v>25</v>
      </c>
      <c r="B2286">
        <v>2000</v>
      </c>
      <c r="C2286">
        <v>4000</v>
      </c>
      <c r="D2286">
        <v>1</v>
      </c>
      <c r="E2286">
        <v>63.823900000000002</v>
      </c>
      <c r="F2286">
        <v>2</v>
      </c>
      <c r="G2286">
        <v>25.876681872631298</v>
      </c>
    </row>
    <row r="2287" spans="1:7" x14ac:dyDescent="0.25">
      <c r="A2287">
        <v>50</v>
      </c>
      <c r="B2287">
        <v>2000</v>
      </c>
      <c r="C2287">
        <v>4000</v>
      </c>
      <c r="D2287">
        <v>1</v>
      </c>
      <c r="E2287">
        <v>63.823900000000002</v>
      </c>
      <c r="F2287">
        <v>2</v>
      </c>
      <c r="G2287">
        <v>35.2709924540098</v>
      </c>
    </row>
    <row r="2288" spans="1:7" x14ac:dyDescent="0.25">
      <c r="A2288">
        <v>100</v>
      </c>
      <c r="B2288">
        <v>2000</v>
      </c>
      <c r="C2288">
        <v>4000</v>
      </c>
      <c r="D2288">
        <v>1</v>
      </c>
      <c r="E2288">
        <v>63.823900000000002</v>
      </c>
      <c r="F2288">
        <v>2</v>
      </c>
      <c r="G2288">
        <v>43.211074232708803</v>
      </c>
    </row>
    <row r="2289" spans="1:7" x14ac:dyDescent="0.25">
      <c r="A2289">
        <v>12.5</v>
      </c>
      <c r="B2289">
        <v>0</v>
      </c>
      <c r="C2289">
        <v>8000</v>
      </c>
      <c r="D2289">
        <v>1</v>
      </c>
      <c r="E2289">
        <v>63.823900000000002</v>
      </c>
      <c r="F2289">
        <v>2</v>
      </c>
      <c r="G2289">
        <v>15.269977079600601</v>
      </c>
    </row>
    <row r="2290" spans="1:7" x14ac:dyDescent="0.25">
      <c r="A2290">
        <v>25</v>
      </c>
      <c r="B2290">
        <v>0</v>
      </c>
      <c r="C2290">
        <v>8000</v>
      </c>
      <c r="D2290">
        <v>1</v>
      </c>
      <c r="E2290">
        <v>63.823900000000002</v>
      </c>
      <c r="F2290">
        <v>2</v>
      </c>
      <c r="G2290">
        <v>25.993821745267901</v>
      </c>
    </row>
    <row r="2291" spans="1:7" x14ac:dyDescent="0.25">
      <c r="A2291">
        <v>50</v>
      </c>
      <c r="B2291">
        <v>0</v>
      </c>
      <c r="C2291">
        <v>8000</v>
      </c>
      <c r="D2291">
        <v>1</v>
      </c>
      <c r="E2291">
        <v>63.823900000000002</v>
      </c>
      <c r="F2291">
        <v>2</v>
      </c>
      <c r="G2291">
        <v>34.476070455243601</v>
      </c>
    </row>
    <row r="2292" spans="1:7" x14ac:dyDescent="0.25">
      <c r="A2292">
        <v>100</v>
      </c>
      <c r="B2292">
        <v>0</v>
      </c>
      <c r="C2292">
        <v>8000</v>
      </c>
      <c r="D2292">
        <v>1</v>
      </c>
      <c r="E2292">
        <v>63.823900000000002</v>
      </c>
      <c r="F2292">
        <v>2</v>
      </c>
      <c r="G2292">
        <v>41.489488397665397</v>
      </c>
    </row>
    <row r="2293" spans="1:7" x14ac:dyDescent="0.25">
      <c r="A2293">
        <v>12.5</v>
      </c>
      <c r="B2293">
        <v>500</v>
      </c>
      <c r="C2293">
        <v>8000</v>
      </c>
      <c r="D2293">
        <v>1</v>
      </c>
      <c r="E2293">
        <v>63.823900000000002</v>
      </c>
      <c r="F2293">
        <v>2</v>
      </c>
      <c r="G2293">
        <v>15.0488054863701</v>
      </c>
    </row>
    <row r="2294" spans="1:7" x14ac:dyDescent="0.25">
      <c r="A2294">
        <v>25</v>
      </c>
      <c r="B2294">
        <v>500</v>
      </c>
      <c r="C2294">
        <v>8000</v>
      </c>
      <c r="D2294">
        <v>1</v>
      </c>
      <c r="E2294">
        <v>63.823900000000002</v>
      </c>
      <c r="F2294">
        <v>2</v>
      </c>
      <c r="G2294">
        <v>26.8166241510127</v>
      </c>
    </row>
    <row r="2295" spans="1:7" x14ac:dyDescent="0.25">
      <c r="A2295">
        <v>50</v>
      </c>
      <c r="B2295">
        <v>500</v>
      </c>
      <c r="C2295">
        <v>8000</v>
      </c>
      <c r="D2295">
        <v>1</v>
      </c>
      <c r="E2295">
        <v>63.823900000000002</v>
      </c>
      <c r="F2295">
        <v>2</v>
      </c>
      <c r="G2295">
        <v>36.823638125200901</v>
      </c>
    </row>
    <row r="2296" spans="1:7" x14ac:dyDescent="0.25">
      <c r="A2296">
        <v>100</v>
      </c>
      <c r="B2296">
        <v>500</v>
      </c>
      <c r="C2296">
        <v>8000</v>
      </c>
      <c r="D2296">
        <v>1</v>
      </c>
      <c r="E2296">
        <v>63.823900000000002</v>
      </c>
      <c r="F2296">
        <v>2</v>
      </c>
      <c r="G2296">
        <v>44.633791504932603</v>
      </c>
    </row>
    <row r="2297" spans="1:7" x14ac:dyDescent="0.25">
      <c r="A2297">
        <v>12.5</v>
      </c>
      <c r="B2297">
        <v>1000</v>
      </c>
      <c r="C2297">
        <v>8000</v>
      </c>
      <c r="D2297">
        <v>1</v>
      </c>
      <c r="E2297">
        <v>63.823900000000002</v>
      </c>
      <c r="F2297">
        <v>2</v>
      </c>
      <c r="G2297">
        <v>15.089344996621699</v>
      </c>
    </row>
    <row r="2298" spans="1:7" x14ac:dyDescent="0.25">
      <c r="A2298">
        <v>25</v>
      </c>
      <c r="B2298">
        <v>1000</v>
      </c>
      <c r="C2298">
        <v>8000</v>
      </c>
      <c r="D2298">
        <v>1</v>
      </c>
      <c r="E2298">
        <v>63.823900000000002</v>
      </c>
      <c r="F2298">
        <v>2</v>
      </c>
      <c r="G2298">
        <v>27.377423875198499</v>
      </c>
    </row>
    <row r="2299" spans="1:7" x14ac:dyDescent="0.25">
      <c r="A2299">
        <v>50</v>
      </c>
      <c r="B2299">
        <v>1000</v>
      </c>
      <c r="C2299">
        <v>8000</v>
      </c>
      <c r="D2299">
        <v>1</v>
      </c>
      <c r="E2299">
        <v>63.823900000000002</v>
      </c>
      <c r="F2299">
        <v>2</v>
      </c>
      <c r="G2299">
        <v>38.0873059346224</v>
      </c>
    </row>
    <row r="2300" spans="1:7" x14ac:dyDescent="0.25">
      <c r="A2300">
        <v>100</v>
      </c>
      <c r="B2300">
        <v>1000</v>
      </c>
      <c r="C2300">
        <v>8000</v>
      </c>
      <c r="D2300">
        <v>1</v>
      </c>
      <c r="E2300">
        <v>63.823900000000002</v>
      </c>
      <c r="F2300">
        <v>2</v>
      </c>
      <c r="G2300">
        <v>46.438048699580897</v>
      </c>
    </row>
    <row r="2301" spans="1:7" x14ac:dyDescent="0.25">
      <c r="A2301">
        <v>12.5</v>
      </c>
      <c r="B2301">
        <v>2000</v>
      </c>
      <c r="C2301">
        <v>8000</v>
      </c>
      <c r="D2301">
        <v>1</v>
      </c>
      <c r="E2301">
        <v>63.823900000000002</v>
      </c>
      <c r="F2301">
        <v>2</v>
      </c>
      <c r="G2301">
        <v>15.055270107859201</v>
      </c>
    </row>
    <row r="2302" spans="1:7" x14ac:dyDescent="0.25">
      <c r="A2302">
        <v>25</v>
      </c>
      <c r="B2302">
        <v>2000</v>
      </c>
      <c r="C2302">
        <v>8000</v>
      </c>
      <c r="D2302">
        <v>1</v>
      </c>
      <c r="E2302">
        <v>63.823900000000002</v>
      </c>
      <c r="F2302">
        <v>2</v>
      </c>
      <c r="G2302">
        <v>27.619127391627899</v>
      </c>
    </row>
    <row r="2303" spans="1:7" x14ac:dyDescent="0.25">
      <c r="A2303">
        <v>50</v>
      </c>
      <c r="B2303">
        <v>2000</v>
      </c>
      <c r="C2303">
        <v>8000</v>
      </c>
      <c r="D2303">
        <v>1</v>
      </c>
      <c r="E2303">
        <v>63.823900000000002</v>
      </c>
      <c r="F2303">
        <v>2</v>
      </c>
      <c r="G2303">
        <v>39.415750530775902</v>
      </c>
    </row>
    <row r="2304" spans="1:7" x14ac:dyDescent="0.25">
      <c r="A2304">
        <v>100</v>
      </c>
      <c r="B2304">
        <v>2000</v>
      </c>
      <c r="C2304">
        <v>8000</v>
      </c>
      <c r="D2304">
        <v>1</v>
      </c>
      <c r="E2304">
        <v>63.823900000000002</v>
      </c>
      <c r="F2304">
        <v>2</v>
      </c>
      <c r="G2304">
        <v>48.7139245449399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04"/>
  <sheetViews>
    <sheetView topLeftCell="A2292" workbookViewId="0">
      <selection activeCell="H2305" sqref="H2305:H2470"/>
    </sheetView>
  </sheetViews>
  <sheetFormatPr defaultRowHeight="15" x14ac:dyDescent="0.25"/>
  <cols>
    <col min="13" max="13" width="36.85546875" customWidth="1"/>
  </cols>
  <sheetData>
    <row r="1" spans="1:15" x14ac:dyDescent="0.25">
      <c r="A1">
        <v>12.5</v>
      </c>
      <c r="B1">
        <v>0</v>
      </c>
      <c r="C1">
        <v>0</v>
      </c>
      <c r="D1">
        <v>0</v>
      </c>
      <c r="E1">
        <v>16.11</v>
      </c>
      <c r="F1">
        <v>0.5</v>
      </c>
      <c r="G1">
        <v>9.6472743601585105</v>
      </c>
      <c r="H1">
        <f>_xll.SRS1Splines.Functions25.OneWay_Spline(A1:A4,G1:G4,$N$5)</f>
        <v>26.649004776807502</v>
      </c>
    </row>
    <row r="2" spans="1:15" x14ac:dyDescent="0.25">
      <c r="A2">
        <v>25</v>
      </c>
      <c r="B2">
        <v>0</v>
      </c>
      <c r="C2">
        <v>0</v>
      </c>
      <c r="D2">
        <v>0</v>
      </c>
      <c r="E2">
        <v>16.11</v>
      </c>
      <c r="F2">
        <v>0.5</v>
      </c>
      <c r="G2">
        <v>16.1826569100031</v>
      </c>
    </row>
    <row r="3" spans="1:15" x14ac:dyDescent="0.25">
      <c r="A3">
        <v>50</v>
      </c>
      <c r="B3">
        <v>0</v>
      </c>
      <c r="C3">
        <v>0</v>
      </c>
      <c r="D3">
        <v>0</v>
      </c>
      <c r="E3">
        <v>16.11</v>
      </c>
      <c r="F3">
        <v>0.5</v>
      </c>
      <c r="G3">
        <v>21.103760492299699</v>
      </c>
    </row>
    <row r="4" spans="1:15" x14ac:dyDescent="0.25">
      <c r="A4">
        <v>100</v>
      </c>
      <c r="B4">
        <v>0</v>
      </c>
      <c r="C4">
        <v>0</v>
      </c>
      <c r="D4">
        <v>0</v>
      </c>
      <c r="E4">
        <v>16.11</v>
      </c>
      <c r="F4">
        <v>0.5</v>
      </c>
      <c r="G4">
        <v>26.649004776807502</v>
      </c>
    </row>
    <row r="5" spans="1:15" x14ac:dyDescent="0.25">
      <c r="A5">
        <v>12.5</v>
      </c>
      <c r="B5">
        <v>500</v>
      </c>
      <c r="C5">
        <v>0</v>
      </c>
      <c r="D5">
        <v>0</v>
      </c>
      <c r="E5">
        <v>16.11</v>
      </c>
      <c r="F5">
        <v>0.5</v>
      </c>
      <c r="G5">
        <v>11.2920865317337</v>
      </c>
      <c r="H5">
        <f>_xll.SRS1Splines.Functions25.OneWay_Spline(A5:A8,G5:G8,$N$5)</f>
        <v>70.378797059208196</v>
      </c>
      <c r="M5" t="s">
        <v>21</v>
      </c>
      <c r="N5">
        <f>((input!B10*input!B9/100)/166)/0.9025</f>
        <v>100</v>
      </c>
      <c r="O5" t="s">
        <v>6</v>
      </c>
    </row>
    <row r="6" spans="1:15" x14ac:dyDescent="0.25">
      <c r="A6">
        <v>25</v>
      </c>
      <c r="B6">
        <v>500</v>
      </c>
      <c r="C6">
        <v>0</v>
      </c>
      <c r="D6">
        <v>0</v>
      </c>
      <c r="E6">
        <v>16.11</v>
      </c>
      <c r="F6">
        <v>0.5</v>
      </c>
      <c r="G6">
        <v>36.129512470929399</v>
      </c>
    </row>
    <row r="7" spans="1:15" x14ac:dyDescent="0.25">
      <c r="A7">
        <v>50</v>
      </c>
      <c r="B7">
        <v>500</v>
      </c>
      <c r="C7">
        <v>0</v>
      </c>
      <c r="D7">
        <v>0</v>
      </c>
      <c r="E7">
        <v>16.11</v>
      </c>
      <c r="F7">
        <v>0.5</v>
      </c>
      <c r="G7">
        <v>55.975752917936703</v>
      </c>
    </row>
    <row r="8" spans="1:15" x14ac:dyDescent="0.25">
      <c r="A8">
        <v>100</v>
      </c>
      <c r="B8">
        <v>500</v>
      </c>
      <c r="C8">
        <v>0</v>
      </c>
      <c r="D8">
        <v>0</v>
      </c>
      <c r="E8">
        <v>16.11</v>
      </c>
      <c r="F8">
        <v>0.5</v>
      </c>
      <c r="G8">
        <v>70.378797059208196</v>
      </c>
    </row>
    <row r="9" spans="1:15" x14ac:dyDescent="0.25">
      <c r="A9">
        <v>12.5</v>
      </c>
      <c r="B9">
        <v>1000</v>
      </c>
      <c r="C9">
        <v>0</v>
      </c>
      <c r="D9">
        <v>0</v>
      </c>
      <c r="E9">
        <v>16.11</v>
      </c>
      <c r="F9">
        <v>0.5</v>
      </c>
      <c r="G9">
        <v>10.732225213369</v>
      </c>
      <c r="H9">
        <f>_xll.SRS1Splines.Functions25.OneWay_Spline(A9:A12,G9:G12,$N$5)</f>
        <v>75.103999309936498</v>
      </c>
    </row>
    <row r="10" spans="1:15" x14ac:dyDescent="0.25">
      <c r="A10">
        <v>25</v>
      </c>
      <c r="B10">
        <v>1000</v>
      </c>
      <c r="C10">
        <v>0</v>
      </c>
      <c r="D10">
        <v>0</v>
      </c>
      <c r="E10">
        <v>16.11</v>
      </c>
      <c r="F10">
        <v>0.5</v>
      </c>
      <c r="G10">
        <v>38.378001731905997</v>
      </c>
    </row>
    <row r="11" spans="1:15" x14ac:dyDescent="0.25">
      <c r="A11">
        <v>50</v>
      </c>
      <c r="B11">
        <v>1000</v>
      </c>
      <c r="C11">
        <v>0</v>
      </c>
      <c r="D11">
        <v>0</v>
      </c>
      <c r="E11">
        <v>16.11</v>
      </c>
      <c r="F11">
        <v>0.5</v>
      </c>
      <c r="G11">
        <v>60.041206527783302</v>
      </c>
    </row>
    <row r="12" spans="1:15" x14ac:dyDescent="0.25">
      <c r="A12">
        <v>100</v>
      </c>
      <c r="B12">
        <v>1000</v>
      </c>
      <c r="C12">
        <v>0</v>
      </c>
      <c r="D12">
        <v>0</v>
      </c>
      <c r="E12">
        <v>16.11</v>
      </c>
      <c r="F12">
        <v>0.5</v>
      </c>
      <c r="G12">
        <v>75.103999309936498</v>
      </c>
    </row>
    <row r="13" spans="1:15" x14ac:dyDescent="0.25">
      <c r="A13">
        <v>12.5</v>
      </c>
      <c r="B13">
        <v>2000</v>
      </c>
      <c r="C13">
        <v>0</v>
      </c>
      <c r="D13">
        <v>0</v>
      </c>
      <c r="E13">
        <v>16.11</v>
      </c>
      <c r="F13">
        <v>0.5</v>
      </c>
      <c r="G13">
        <v>10.513316436603899</v>
      </c>
      <c r="H13">
        <f>_xll.SRS1Splines.Functions25.OneWay_Spline(A13:A16,G13:G16,$N$5)</f>
        <v>78.500680646923001</v>
      </c>
    </row>
    <row r="14" spans="1:15" x14ac:dyDescent="0.25">
      <c r="A14">
        <v>25</v>
      </c>
      <c r="B14">
        <v>2000</v>
      </c>
      <c r="C14">
        <v>0</v>
      </c>
      <c r="D14">
        <v>0</v>
      </c>
      <c r="E14">
        <v>16.11</v>
      </c>
      <c r="F14">
        <v>0.5</v>
      </c>
      <c r="G14">
        <v>40.0571344593737</v>
      </c>
    </row>
    <row r="15" spans="1:15" x14ac:dyDescent="0.25">
      <c r="A15">
        <v>50</v>
      </c>
      <c r="B15">
        <v>2000</v>
      </c>
      <c r="C15">
        <v>0</v>
      </c>
      <c r="D15">
        <v>0</v>
      </c>
      <c r="E15">
        <v>16.11</v>
      </c>
      <c r="F15">
        <v>0.5</v>
      </c>
      <c r="G15">
        <v>63.098705719051999</v>
      </c>
    </row>
    <row r="16" spans="1:15" x14ac:dyDescent="0.25">
      <c r="A16">
        <v>100</v>
      </c>
      <c r="B16">
        <v>2000</v>
      </c>
      <c r="C16">
        <v>0</v>
      </c>
      <c r="D16">
        <v>0</v>
      </c>
      <c r="E16">
        <v>16.11</v>
      </c>
      <c r="F16">
        <v>0.5</v>
      </c>
      <c r="G16">
        <v>78.500680646923001</v>
      </c>
    </row>
    <row r="17" spans="1:8" x14ac:dyDescent="0.25">
      <c r="A17">
        <v>12.5</v>
      </c>
      <c r="B17">
        <v>0</v>
      </c>
      <c r="C17">
        <v>2000</v>
      </c>
      <c r="D17">
        <v>0</v>
      </c>
      <c r="E17">
        <v>16.11</v>
      </c>
      <c r="F17">
        <v>0.5</v>
      </c>
      <c r="G17">
        <v>60.972366054100398</v>
      </c>
      <c r="H17">
        <f>_xll.SRS1Splines.Functions25.OneWay_Spline(A17:A20,G17:G20,$N$5)</f>
        <v>80.585181220911394</v>
      </c>
    </row>
    <row r="18" spans="1:8" x14ac:dyDescent="0.25">
      <c r="A18">
        <v>25</v>
      </c>
      <c r="B18">
        <v>0</v>
      </c>
      <c r="C18">
        <v>2000</v>
      </c>
      <c r="D18">
        <v>0</v>
      </c>
      <c r="E18">
        <v>16.11</v>
      </c>
      <c r="F18">
        <v>0.5</v>
      </c>
      <c r="G18">
        <v>69.610516606946504</v>
      </c>
    </row>
    <row r="19" spans="1:8" x14ac:dyDescent="0.25">
      <c r="A19">
        <v>50</v>
      </c>
      <c r="B19">
        <v>0</v>
      </c>
      <c r="C19">
        <v>2000</v>
      </c>
      <c r="D19">
        <v>0</v>
      </c>
      <c r="E19">
        <v>16.11</v>
      </c>
      <c r="F19">
        <v>0.5</v>
      </c>
      <c r="G19">
        <v>76.225104372692698</v>
      </c>
    </row>
    <row r="20" spans="1:8" x14ac:dyDescent="0.25">
      <c r="A20">
        <v>100</v>
      </c>
      <c r="B20">
        <v>0</v>
      </c>
      <c r="C20">
        <v>2000</v>
      </c>
      <c r="D20">
        <v>0</v>
      </c>
      <c r="E20">
        <v>16.11</v>
      </c>
      <c r="F20">
        <v>0.5</v>
      </c>
      <c r="G20">
        <v>80.585181220911394</v>
      </c>
    </row>
    <row r="21" spans="1:8" x14ac:dyDescent="0.25">
      <c r="A21">
        <v>12.5</v>
      </c>
      <c r="B21">
        <v>500</v>
      </c>
      <c r="C21">
        <v>2000</v>
      </c>
      <c r="D21">
        <v>0</v>
      </c>
      <c r="E21">
        <v>16.11</v>
      </c>
      <c r="F21">
        <v>0.5</v>
      </c>
      <c r="G21">
        <v>66.602953730889297</v>
      </c>
      <c r="H21">
        <f>_xll.SRS1Splines.Functions25.OneWay_Spline(A21:A24,G21:G24,$N$5)</f>
        <v>92.460535886674293</v>
      </c>
    </row>
    <row r="22" spans="1:8" x14ac:dyDescent="0.25">
      <c r="A22">
        <v>25</v>
      </c>
      <c r="B22">
        <v>500</v>
      </c>
      <c r="C22">
        <v>2000</v>
      </c>
      <c r="D22">
        <v>0</v>
      </c>
      <c r="E22">
        <v>16.11</v>
      </c>
      <c r="F22">
        <v>0.5</v>
      </c>
      <c r="G22">
        <v>78.668562270591806</v>
      </c>
    </row>
    <row r="23" spans="1:8" x14ac:dyDescent="0.25">
      <c r="A23">
        <v>50</v>
      </c>
      <c r="B23">
        <v>500</v>
      </c>
      <c r="C23">
        <v>2000</v>
      </c>
      <c r="D23">
        <v>0</v>
      </c>
      <c r="E23">
        <v>16.11</v>
      </c>
      <c r="F23">
        <v>0.5</v>
      </c>
      <c r="G23">
        <v>87.107419824158399</v>
      </c>
    </row>
    <row r="24" spans="1:8" x14ac:dyDescent="0.25">
      <c r="A24">
        <v>100</v>
      </c>
      <c r="B24">
        <v>500</v>
      </c>
      <c r="C24">
        <v>2000</v>
      </c>
      <c r="D24">
        <v>0</v>
      </c>
      <c r="E24">
        <v>16.11</v>
      </c>
      <c r="F24">
        <v>0.5</v>
      </c>
      <c r="G24">
        <v>92.460535886674293</v>
      </c>
    </row>
    <row r="25" spans="1:8" x14ac:dyDescent="0.25">
      <c r="A25">
        <v>12.5</v>
      </c>
      <c r="B25">
        <v>1000</v>
      </c>
      <c r="C25">
        <v>2000</v>
      </c>
      <c r="D25">
        <v>0</v>
      </c>
      <c r="E25">
        <v>16.11</v>
      </c>
      <c r="F25">
        <v>0.5</v>
      </c>
      <c r="G25">
        <v>67.824105162959597</v>
      </c>
      <c r="H25">
        <f>_xll.SRS1Splines.Functions25.OneWay_Spline(A25:A28,G25:G28,$N$5)</f>
        <v>94.848615585786803</v>
      </c>
    </row>
    <row r="26" spans="1:8" x14ac:dyDescent="0.25">
      <c r="A26">
        <v>25</v>
      </c>
      <c r="B26">
        <v>1000</v>
      </c>
      <c r="C26">
        <v>2000</v>
      </c>
      <c r="D26">
        <v>0</v>
      </c>
      <c r="E26">
        <v>16.11</v>
      </c>
      <c r="F26">
        <v>0.5</v>
      </c>
      <c r="G26">
        <v>81.896943947423694</v>
      </c>
    </row>
    <row r="27" spans="1:8" x14ac:dyDescent="0.25">
      <c r="A27">
        <v>50</v>
      </c>
      <c r="B27">
        <v>1000</v>
      </c>
      <c r="C27">
        <v>2000</v>
      </c>
      <c r="D27">
        <v>0</v>
      </c>
      <c r="E27">
        <v>16.11</v>
      </c>
      <c r="F27">
        <v>0.5</v>
      </c>
      <c r="G27">
        <v>89.609199043891707</v>
      </c>
    </row>
    <row r="28" spans="1:8" x14ac:dyDescent="0.25">
      <c r="A28">
        <v>100</v>
      </c>
      <c r="B28">
        <v>1000</v>
      </c>
      <c r="C28">
        <v>2000</v>
      </c>
      <c r="D28">
        <v>0</v>
      </c>
      <c r="E28">
        <v>16.11</v>
      </c>
      <c r="F28">
        <v>0.5</v>
      </c>
      <c r="G28">
        <v>94.848615585786803</v>
      </c>
    </row>
    <row r="29" spans="1:8" x14ac:dyDescent="0.25">
      <c r="A29">
        <v>12.5</v>
      </c>
      <c r="B29">
        <v>2000</v>
      </c>
      <c r="C29">
        <v>2000</v>
      </c>
      <c r="D29">
        <v>0</v>
      </c>
      <c r="E29">
        <v>16.11</v>
      </c>
      <c r="F29">
        <v>0.5</v>
      </c>
      <c r="G29">
        <v>68.628231754315905</v>
      </c>
      <c r="H29">
        <f>_xll.SRS1Splines.Functions25.OneWay_Spline(A29:A32,G29:G32,$N$5)</f>
        <v>96.988398420661994</v>
      </c>
    </row>
    <row r="30" spans="1:8" x14ac:dyDescent="0.25">
      <c r="A30">
        <v>25</v>
      </c>
      <c r="B30">
        <v>2000</v>
      </c>
      <c r="C30">
        <v>2000</v>
      </c>
      <c r="D30">
        <v>0</v>
      </c>
      <c r="E30">
        <v>16.11</v>
      </c>
      <c r="F30">
        <v>0.5</v>
      </c>
      <c r="G30">
        <v>83.909433942455806</v>
      </c>
    </row>
    <row r="31" spans="1:8" x14ac:dyDescent="0.25">
      <c r="A31">
        <v>50</v>
      </c>
      <c r="B31">
        <v>2000</v>
      </c>
      <c r="C31">
        <v>2000</v>
      </c>
      <c r="D31">
        <v>0</v>
      </c>
      <c r="E31">
        <v>16.11</v>
      </c>
      <c r="F31">
        <v>0.5</v>
      </c>
      <c r="G31">
        <v>92.576378340854205</v>
      </c>
    </row>
    <row r="32" spans="1:8" x14ac:dyDescent="0.25">
      <c r="A32">
        <v>100</v>
      </c>
      <c r="B32">
        <v>2000</v>
      </c>
      <c r="C32">
        <v>2000</v>
      </c>
      <c r="D32">
        <v>0</v>
      </c>
      <c r="E32">
        <v>16.11</v>
      </c>
      <c r="F32">
        <v>0.5</v>
      </c>
      <c r="G32">
        <v>96.988398420661994</v>
      </c>
    </row>
    <row r="33" spans="1:8" x14ac:dyDescent="0.25">
      <c r="A33">
        <v>12.5</v>
      </c>
      <c r="B33">
        <v>0</v>
      </c>
      <c r="C33">
        <v>4000</v>
      </c>
      <c r="D33">
        <v>0</v>
      </c>
      <c r="E33">
        <v>16.11</v>
      </c>
      <c r="F33">
        <v>0.5</v>
      </c>
      <c r="G33">
        <v>66.503627493325894</v>
      </c>
      <c r="H33">
        <f>_xll.SRS1Splines.Functions25.OneWay_Spline(A33:A36,G33:G36,$N$5)</f>
        <v>90.801698891687394</v>
      </c>
    </row>
    <row r="34" spans="1:8" x14ac:dyDescent="0.25">
      <c r="A34">
        <v>25</v>
      </c>
      <c r="B34">
        <v>0</v>
      </c>
      <c r="C34">
        <v>4000</v>
      </c>
      <c r="D34">
        <v>0</v>
      </c>
      <c r="E34">
        <v>16.11</v>
      </c>
      <c r="F34">
        <v>0.5</v>
      </c>
      <c r="G34">
        <v>76.786766792489303</v>
      </c>
    </row>
    <row r="35" spans="1:8" x14ac:dyDescent="0.25">
      <c r="A35">
        <v>50</v>
      </c>
      <c r="B35">
        <v>0</v>
      </c>
      <c r="C35">
        <v>4000</v>
      </c>
      <c r="D35">
        <v>0</v>
      </c>
      <c r="E35">
        <v>16.11</v>
      </c>
      <c r="F35">
        <v>0.5</v>
      </c>
      <c r="G35">
        <v>85.289669934724998</v>
      </c>
    </row>
    <row r="36" spans="1:8" x14ac:dyDescent="0.25">
      <c r="A36">
        <v>100</v>
      </c>
      <c r="B36">
        <v>0</v>
      </c>
      <c r="C36">
        <v>4000</v>
      </c>
      <c r="D36">
        <v>0</v>
      </c>
      <c r="E36">
        <v>16.11</v>
      </c>
      <c r="F36">
        <v>0.5</v>
      </c>
      <c r="G36">
        <v>90.801698891687394</v>
      </c>
    </row>
    <row r="37" spans="1:8" x14ac:dyDescent="0.25">
      <c r="A37">
        <v>12.5</v>
      </c>
      <c r="B37">
        <v>500</v>
      </c>
      <c r="C37">
        <v>4000</v>
      </c>
      <c r="D37">
        <v>0</v>
      </c>
      <c r="E37">
        <v>16.11</v>
      </c>
      <c r="F37">
        <v>0.5</v>
      </c>
      <c r="G37">
        <v>67.617380982755904</v>
      </c>
      <c r="H37">
        <f>_xll.SRS1Splines.Functions25.OneWay_Spline(A37:A40,G37:G40,$N$5)</f>
        <v>95.178160919544894</v>
      </c>
    </row>
    <row r="38" spans="1:8" x14ac:dyDescent="0.25">
      <c r="A38">
        <v>25</v>
      </c>
      <c r="B38">
        <v>500</v>
      </c>
      <c r="C38">
        <v>4000</v>
      </c>
      <c r="D38">
        <v>0</v>
      </c>
      <c r="E38">
        <v>16.11</v>
      </c>
      <c r="F38">
        <v>0.5</v>
      </c>
      <c r="G38">
        <v>81.409215683083602</v>
      </c>
    </row>
    <row r="39" spans="1:8" x14ac:dyDescent="0.25">
      <c r="A39">
        <v>50</v>
      </c>
      <c r="B39">
        <v>500</v>
      </c>
      <c r="C39">
        <v>4000</v>
      </c>
      <c r="D39">
        <v>0</v>
      </c>
      <c r="E39">
        <v>16.11</v>
      </c>
      <c r="F39">
        <v>0.5</v>
      </c>
      <c r="G39">
        <v>89.047212574526498</v>
      </c>
    </row>
    <row r="40" spans="1:8" x14ac:dyDescent="0.25">
      <c r="A40">
        <v>100</v>
      </c>
      <c r="B40">
        <v>500</v>
      </c>
      <c r="C40">
        <v>4000</v>
      </c>
      <c r="D40">
        <v>0</v>
      </c>
      <c r="E40">
        <v>16.11</v>
      </c>
      <c r="F40">
        <v>0.5</v>
      </c>
      <c r="G40">
        <v>95.178160919544894</v>
      </c>
    </row>
    <row r="41" spans="1:8" x14ac:dyDescent="0.25">
      <c r="A41">
        <v>12.5</v>
      </c>
      <c r="B41">
        <v>1000</v>
      </c>
      <c r="C41">
        <v>4000</v>
      </c>
      <c r="D41">
        <v>0</v>
      </c>
      <c r="E41">
        <v>16.11</v>
      </c>
      <c r="F41">
        <v>0.5</v>
      </c>
      <c r="G41">
        <v>68.7789415128575</v>
      </c>
      <c r="H41">
        <f>_xll.SRS1Splines.Functions25.OneWay_Spline(A41:A44,G41:G44,$N$5)</f>
        <v>96.366461128380394</v>
      </c>
    </row>
    <row r="42" spans="1:8" x14ac:dyDescent="0.25">
      <c r="A42">
        <v>25</v>
      </c>
      <c r="B42">
        <v>1000</v>
      </c>
      <c r="C42">
        <v>4000</v>
      </c>
      <c r="D42">
        <v>0</v>
      </c>
      <c r="E42">
        <v>16.11</v>
      </c>
      <c r="F42">
        <v>0.5</v>
      </c>
      <c r="G42">
        <v>83.596261105940101</v>
      </c>
    </row>
    <row r="43" spans="1:8" x14ac:dyDescent="0.25">
      <c r="A43">
        <v>50</v>
      </c>
      <c r="B43">
        <v>1000</v>
      </c>
      <c r="C43">
        <v>4000</v>
      </c>
      <c r="D43">
        <v>0</v>
      </c>
      <c r="E43">
        <v>16.11</v>
      </c>
      <c r="F43">
        <v>0.5</v>
      </c>
      <c r="G43">
        <v>91.093343607818298</v>
      </c>
    </row>
    <row r="44" spans="1:8" x14ac:dyDescent="0.25">
      <c r="A44">
        <v>100</v>
      </c>
      <c r="B44">
        <v>1000</v>
      </c>
      <c r="C44">
        <v>4000</v>
      </c>
      <c r="D44">
        <v>0</v>
      </c>
      <c r="E44">
        <v>16.11</v>
      </c>
      <c r="F44">
        <v>0.5</v>
      </c>
      <c r="G44">
        <v>96.366461128380394</v>
      </c>
    </row>
    <row r="45" spans="1:8" x14ac:dyDescent="0.25">
      <c r="A45">
        <v>12.5</v>
      </c>
      <c r="B45">
        <v>2000</v>
      </c>
      <c r="C45">
        <v>4000</v>
      </c>
      <c r="D45">
        <v>0</v>
      </c>
      <c r="E45">
        <v>16.11</v>
      </c>
      <c r="F45">
        <v>0.5</v>
      </c>
      <c r="G45">
        <v>69.309330710751297</v>
      </c>
      <c r="H45">
        <f>_xll.SRS1Splines.Functions25.OneWay_Spline(A45:A48,G45:G48,$N$5)</f>
        <v>97.677981794448698</v>
      </c>
    </row>
    <row r="46" spans="1:8" x14ac:dyDescent="0.25">
      <c r="A46">
        <v>25</v>
      </c>
      <c r="B46">
        <v>2000</v>
      </c>
      <c r="C46">
        <v>4000</v>
      </c>
      <c r="D46">
        <v>0</v>
      </c>
      <c r="E46">
        <v>16.11</v>
      </c>
      <c r="F46">
        <v>0.5</v>
      </c>
      <c r="G46">
        <v>85.429244585756805</v>
      </c>
    </row>
    <row r="47" spans="1:8" x14ac:dyDescent="0.25">
      <c r="A47">
        <v>50</v>
      </c>
      <c r="B47">
        <v>2000</v>
      </c>
      <c r="C47">
        <v>4000</v>
      </c>
      <c r="D47">
        <v>0</v>
      </c>
      <c r="E47">
        <v>16.11</v>
      </c>
      <c r="F47">
        <v>0.5</v>
      </c>
      <c r="G47">
        <v>93.631621343674695</v>
      </c>
    </row>
    <row r="48" spans="1:8" x14ac:dyDescent="0.25">
      <c r="A48">
        <v>100</v>
      </c>
      <c r="B48">
        <v>2000</v>
      </c>
      <c r="C48">
        <v>4000</v>
      </c>
      <c r="D48">
        <v>0</v>
      </c>
      <c r="E48">
        <v>16.11</v>
      </c>
      <c r="F48">
        <v>0.5</v>
      </c>
      <c r="G48">
        <v>97.677981794448698</v>
      </c>
    </row>
    <row r="49" spans="1:8" x14ac:dyDescent="0.25">
      <c r="A49">
        <v>12.5</v>
      </c>
      <c r="B49">
        <v>0</v>
      </c>
      <c r="C49">
        <v>8000</v>
      </c>
      <c r="D49">
        <v>0</v>
      </c>
      <c r="E49">
        <v>16.11</v>
      </c>
      <c r="F49">
        <v>0.5</v>
      </c>
      <c r="G49">
        <v>69.383064905818102</v>
      </c>
      <c r="H49">
        <f>_xll.SRS1Splines.Functions25.OneWay_Spline(A49:A52,G49:G52,$N$5)</f>
        <v>95.513763285005197</v>
      </c>
    </row>
    <row r="50" spans="1:8" x14ac:dyDescent="0.25">
      <c r="A50">
        <v>25</v>
      </c>
      <c r="B50">
        <v>0</v>
      </c>
      <c r="C50">
        <v>8000</v>
      </c>
      <c r="D50">
        <v>0</v>
      </c>
      <c r="E50">
        <v>16.11</v>
      </c>
      <c r="F50">
        <v>0.5</v>
      </c>
      <c r="G50">
        <v>82.816594319820496</v>
      </c>
    </row>
    <row r="51" spans="1:8" x14ac:dyDescent="0.25">
      <c r="A51">
        <v>50</v>
      </c>
      <c r="B51">
        <v>0</v>
      </c>
      <c r="C51">
        <v>8000</v>
      </c>
      <c r="D51">
        <v>0</v>
      </c>
      <c r="E51">
        <v>16.11</v>
      </c>
      <c r="F51">
        <v>0.5</v>
      </c>
      <c r="G51">
        <v>90.440301684442801</v>
      </c>
    </row>
    <row r="52" spans="1:8" x14ac:dyDescent="0.25">
      <c r="A52">
        <v>100</v>
      </c>
      <c r="B52">
        <v>0</v>
      </c>
      <c r="C52">
        <v>8000</v>
      </c>
      <c r="D52">
        <v>0</v>
      </c>
      <c r="E52">
        <v>16.11</v>
      </c>
      <c r="F52">
        <v>0.5</v>
      </c>
      <c r="G52">
        <v>95.513763285005197</v>
      </c>
    </row>
    <row r="53" spans="1:8" x14ac:dyDescent="0.25">
      <c r="A53">
        <v>12.5</v>
      </c>
      <c r="B53">
        <v>500</v>
      </c>
      <c r="C53">
        <v>8000</v>
      </c>
      <c r="D53">
        <v>0</v>
      </c>
      <c r="E53">
        <v>16.11</v>
      </c>
      <c r="F53">
        <v>0.5</v>
      </c>
      <c r="G53">
        <v>70.049353730236902</v>
      </c>
      <c r="H53">
        <f>_xll.SRS1Splines.Functions25.OneWay_Spline(A53:A56,G53:G56,$N$5)</f>
        <v>96.656591832203702</v>
      </c>
    </row>
    <row r="54" spans="1:8" x14ac:dyDescent="0.25">
      <c r="A54">
        <v>25</v>
      </c>
      <c r="B54">
        <v>500</v>
      </c>
      <c r="C54">
        <v>8000</v>
      </c>
      <c r="D54">
        <v>0</v>
      </c>
      <c r="E54">
        <v>16.11</v>
      </c>
      <c r="F54">
        <v>0.5</v>
      </c>
      <c r="G54">
        <v>84.169261722339897</v>
      </c>
    </row>
    <row r="55" spans="1:8" x14ac:dyDescent="0.25">
      <c r="A55">
        <v>50</v>
      </c>
      <c r="B55">
        <v>500</v>
      </c>
      <c r="C55">
        <v>8000</v>
      </c>
      <c r="D55">
        <v>0</v>
      </c>
      <c r="E55">
        <v>16.11</v>
      </c>
      <c r="F55">
        <v>0.5</v>
      </c>
      <c r="G55">
        <v>92.254451745552302</v>
      </c>
    </row>
    <row r="56" spans="1:8" x14ac:dyDescent="0.25">
      <c r="A56">
        <v>100</v>
      </c>
      <c r="B56">
        <v>500</v>
      </c>
      <c r="C56">
        <v>8000</v>
      </c>
      <c r="D56">
        <v>0</v>
      </c>
      <c r="E56">
        <v>16.11</v>
      </c>
      <c r="F56">
        <v>0.5</v>
      </c>
      <c r="G56">
        <v>96.656591832203702</v>
      </c>
    </row>
    <row r="57" spans="1:8" x14ac:dyDescent="0.25">
      <c r="A57">
        <v>12.5</v>
      </c>
      <c r="B57">
        <v>1000</v>
      </c>
      <c r="C57">
        <v>8000</v>
      </c>
      <c r="D57">
        <v>0</v>
      </c>
      <c r="E57">
        <v>16.11</v>
      </c>
      <c r="F57">
        <v>0.5</v>
      </c>
      <c r="G57">
        <v>69.990094987453105</v>
      </c>
      <c r="H57">
        <f>_xll.SRS1Splines.Functions25.OneWay_Spline(A57:A60,G57:G60,$N$5)</f>
        <v>97.546234240817498</v>
      </c>
    </row>
    <row r="58" spans="1:8" x14ac:dyDescent="0.25">
      <c r="A58">
        <v>25</v>
      </c>
      <c r="B58">
        <v>1000</v>
      </c>
      <c r="C58">
        <v>8000</v>
      </c>
      <c r="D58">
        <v>0</v>
      </c>
      <c r="E58">
        <v>16.11</v>
      </c>
      <c r="F58">
        <v>0.5</v>
      </c>
      <c r="G58">
        <v>85.3838022678801</v>
      </c>
    </row>
    <row r="59" spans="1:8" x14ac:dyDescent="0.25">
      <c r="A59">
        <v>50</v>
      </c>
      <c r="B59">
        <v>1000</v>
      </c>
      <c r="C59">
        <v>8000</v>
      </c>
      <c r="D59">
        <v>0</v>
      </c>
      <c r="E59">
        <v>16.11</v>
      </c>
      <c r="F59">
        <v>0.5</v>
      </c>
      <c r="G59">
        <v>93.838385662297895</v>
      </c>
    </row>
    <row r="60" spans="1:8" x14ac:dyDescent="0.25">
      <c r="A60">
        <v>100</v>
      </c>
      <c r="B60">
        <v>1000</v>
      </c>
      <c r="C60">
        <v>8000</v>
      </c>
      <c r="D60">
        <v>0</v>
      </c>
      <c r="E60">
        <v>16.11</v>
      </c>
      <c r="F60">
        <v>0.5</v>
      </c>
      <c r="G60">
        <v>97.546234240817498</v>
      </c>
    </row>
    <row r="61" spans="1:8" x14ac:dyDescent="0.25">
      <c r="A61">
        <v>12.5</v>
      </c>
      <c r="B61">
        <v>2000</v>
      </c>
      <c r="C61">
        <v>8000</v>
      </c>
      <c r="D61">
        <v>0</v>
      </c>
      <c r="E61">
        <v>16.11</v>
      </c>
      <c r="F61">
        <v>0.5</v>
      </c>
      <c r="G61">
        <v>70.311052175324306</v>
      </c>
      <c r="H61">
        <f>_xll.SRS1Splines.Functions25.OneWay_Spline(A61:A64,G61:G64,$N$5)</f>
        <v>98.517526326995394</v>
      </c>
    </row>
    <row r="62" spans="1:8" x14ac:dyDescent="0.25">
      <c r="A62">
        <v>25</v>
      </c>
      <c r="B62">
        <v>2000</v>
      </c>
      <c r="C62">
        <v>8000</v>
      </c>
      <c r="D62">
        <v>0</v>
      </c>
      <c r="E62">
        <v>16.11</v>
      </c>
      <c r="F62">
        <v>0.5</v>
      </c>
      <c r="G62">
        <v>86.083632975212396</v>
      </c>
    </row>
    <row r="63" spans="1:8" x14ac:dyDescent="0.25">
      <c r="A63">
        <v>50</v>
      </c>
      <c r="B63">
        <v>2000</v>
      </c>
      <c r="C63">
        <v>8000</v>
      </c>
      <c r="D63">
        <v>0</v>
      </c>
      <c r="E63">
        <v>16.11</v>
      </c>
      <c r="F63">
        <v>0.5</v>
      </c>
      <c r="G63">
        <v>95.482178733428398</v>
      </c>
    </row>
    <row r="64" spans="1:8" x14ac:dyDescent="0.25">
      <c r="A64">
        <v>100</v>
      </c>
      <c r="B64">
        <v>2000</v>
      </c>
      <c r="C64">
        <v>8000</v>
      </c>
      <c r="D64">
        <v>0</v>
      </c>
      <c r="E64">
        <v>16.11</v>
      </c>
      <c r="F64">
        <v>0.5</v>
      </c>
      <c r="G64">
        <v>98.517526326995394</v>
      </c>
    </row>
    <row r="65" spans="1:8" x14ac:dyDescent="0.25">
      <c r="A65">
        <v>12.5</v>
      </c>
      <c r="B65">
        <v>0</v>
      </c>
      <c r="C65">
        <v>0</v>
      </c>
      <c r="D65">
        <v>0.25</v>
      </c>
      <c r="E65">
        <v>16.11</v>
      </c>
      <c r="F65">
        <v>0.5</v>
      </c>
      <c r="G65">
        <v>19.897285922715799</v>
      </c>
      <c r="H65">
        <f>_xll.SRS1Splines.Functions25.OneWay_Spline(A65:A68,G65:G68,$N$5)</f>
        <v>35.225445523272697</v>
      </c>
    </row>
    <row r="66" spans="1:8" x14ac:dyDescent="0.25">
      <c r="A66">
        <v>25</v>
      </c>
      <c r="B66">
        <v>0</v>
      </c>
      <c r="C66">
        <v>0</v>
      </c>
      <c r="D66">
        <v>0.25</v>
      </c>
      <c r="E66">
        <v>16.11</v>
      </c>
      <c r="F66">
        <v>0.5</v>
      </c>
      <c r="G66">
        <v>26.250119639922598</v>
      </c>
    </row>
    <row r="67" spans="1:8" x14ac:dyDescent="0.25">
      <c r="A67">
        <v>50</v>
      </c>
      <c r="B67">
        <v>0</v>
      </c>
      <c r="C67">
        <v>0</v>
      </c>
      <c r="D67">
        <v>0.25</v>
      </c>
      <c r="E67">
        <v>16.11</v>
      </c>
      <c r="F67">
        <v>0.5</v>
      </c>
      <c r="G67">
        <v>30.578365089617002</v>
      </c>
    </row>
    <row r="68" spans="1:8" x14ac:dyDescent="0.25">
      <c r="A68">
        <v>100</v>
      </c>
      <c r="B68">
        <v>0</v>
      </c>
      <c r="C68">
        <v>0</v>
      </c>
      <c r="D68">
        <v>0.25</v>
      </c>
      <c r="E68">
        <v>16.11</v>
      </c>
      <c r="F68">
        <v>0.5</v>
      </c>
      <c r="G68">
        <v>35.225445523272697</v>
      </c>
    </row>
    <row r="69" spans="1:8" x14ac:dyDescent="0.25">
      <c r="A69">
        <v>12.5</v>
      </c>
      <c r="B69">
        <v>500</v>
      </c>
      <c r="C69">
        <v>0</v>
      </c>
      <c r="D69">
        <v>0.25</v>
      </c>
      <c r="E69">
        <v>16.11</v>
      </c>
      <c r="F69">
        <v>0.5</v>
      </c>
      <c r="G69">
        <v>20.809294138887999</v>
      </c>
      <c r="H69">
        <f>_xll.SRS1Splines.Functions25.OneWay_Spline(A69:A72,G69:G72,$N$5)</f>
        <v>53.494098459095298</v>
      </c>
    </row>
    <row r="70" spans="1:8" x14ac:dyDescent="0.25">
      <c r="A70">
        <v>25</v>
      </c>
      <c r="B70">
        <v>500</v>
      </c>
      <c r="C70">
        <v>0</v>
      </c>
      <c r="D70">
        <v>0.25</v>
      </c>
      <c r="E70">
        <v>16.11</v>
      </c>
      <c r="F70">
        <v>0.5</v>
      </c>
      <c r="G70">
        <v>34.210925254451297</v>
      </c>
    </row>
    <row r="71" spans="1:8" x14ac:dyDescent="0.25">
      <c r="A71">
        <v>50</v>
      </c>
      <c r="B71">
        <v>500</v>
      </c>
      <c r="C71">
        <v>0</v>
      </c>
      <c r="D71">
        <v>0.25</v>
      </c>
      <c r="E71">
        <v>16.11</v>
      </c>
      <c r="F71">
        <v>0.5</v>
      </c>
      <c r="G71">
        <v>45.327257539070402</v>
      </c>
    </row>
    <row r="72" spans="1:8" x14ac:dyDescent="0.25">
      <c r="A72">
        <v>100</v>
      </c>
      <c r="B72">
        <v>500</v>
      </c>
      <c r="C72">
        <v>0</v>
      </c>
      <c r="D72">
        <v>0.25</v>
      </c>
      <c r="E72">
        <v>16.11</v>
      </c>
      <c r="F72">
        <v>0.5</v>
      </c>
      <c r="G72">
        <v>53.494098459095298</v>
      </c>
    </row>
    <row r="73" spans="1:8" x14ac:dyDescent="0.25">
      <c r="A73">
        <v>12.5</v>
      </c>
      <c r="B73">
        <v>1000</v>
      </c>
      <c r="C73">
        <v>0</v>
      </c>
      <c r="D73">
        <v>0.25</v>
      </c>
      <c r="E73">
        <v>16.11</v>
      </c>
      <c r="F73">
        <v>0.5</v>
      </c>
      <c r="G73">
        <v>20.4955229388821</v>
      </c>
      <c r="H73">
        <f>_xll.SRS1Splines.Functions25.OneWay_Spline(A73:A76,G73:G76,$N$5)</f>
        <v>55.636464055233901</v>
      </c>
    </row>
    <row r="74" spans="1:8" x14ac:dyDescent="0.25">
      <c r="A74">
        <v>25</v>
      </c>
      <c r="B74">
        <v>1000</v>
      </c>
      <c r="C74">
        <v>0</v>
      </c>
      <c r="D74">
        <v>0.25</v>
      </c>
      <c r="E74">
        <v>16.11</v>
      </c>
      <c r="F74">
        <v>0.5</v>
      </c>
      <c r="G74">
        <v>35.233269641423099</v>
      </c>
    </row>
    <row r="75" spans="1:8" x14ac:dyDescent="0.25">
      <c r="A75">
        <v>50</v>
      </c>
      <c r="B75">
        <v>1000</v>
      </c>
      <c r="C75">
        <v>0</v>
      </c>
      <c r="D75">
        <v>0.25</v>
      </c>
      <c r="E75">
        <v>16.11</v>
      </c>
      <c r="F75">
        <v>0.5</v>
      </c>
      <c r="G75">
        <v>46.681551169423699</v>
      </c>
    </row>
    <row r="76" spans="1:8" x14ac:dyDescent="0.25">
      <c r="A76">
        <v>100</v>
      </c>
      <c r="B76">
        <v>1000</v>
      </c>
      <c r="C76">
        <v>0</v>
      </c>
      <c r="D76">
        <v>0.25</v>
      </c>
      <c r="E76">
        <v>16.11</v>
      </c>
      <c r="F76">
        <v>0.5</v>
      </c>
      <c r="G76">
        <v>55.636464055233901</v>
      </c>
    </row>
    <row r="77" spans="1:8" x14ac:dyDescent="0.25">
      <c r="A77">
        <v>12.5</v>
      </c>
      <c r="B77">
        <v>2000</v>
      </c>
      <c r="C77">
        <v>0</v>
      </c>
      <c r="D77">
        <v>0.25</v>
      </c>
      <c r="E77">
        <v>16.11</v>
      </c>
      <c r="F77">
        <v>0.5</v>
      </c>
      <c r="G77">
        <v>20.003348853545901</v>
      </c>
      <c r="H77">
        <f>_xll.SRS1Splines.Functions25.OneWay_Spline(A77:A80,G77:G80,$N$5)</f>
        <v>57.0987811339267</v>
      </c>
    </row>
    <row r="78" spans="1:8" x14ac:dyDescent="0.25">
      <c r="A78">
        <v>25</v>
      </c>
      <c r="B78">
        <v>2000</v>
      </c>
      <c r="C78">
        <v>0</v>
      </c>
      <c r="D78">
        <v>0.25</v>
      </c>
      <c r="E78">
        <v>16.11</v>
      </c>
      <c r="F78">
        <v>0.5</v>
      </c>
      <c r="G78">
        <v>35.9728992517637</v>
      </c>
    </row>
    <row r="79" spans="1:8" x14ac:dyDescent="0.25">
      <c r="A79">
        <v>50</v>
      </c>
      <c r="B79">
        <v>2000</v>
      </c>
      <c r="C79">
        <v>0</v>
      </c>
      <c r="D79">
        <v>0.25</v>
      </c>
      <c r="E79">
        <v>16.11</v>
      </c>
      <c r="F79">
        <v>0.5</v>
      </c>
      <c r="G79">
        <v>48.584404472211901</v>
      </c>
    </row>
    <row r="80" spans="1:8" x14ac:dyDescent="0.25">
      <c r="A80">
        <v>100</v>
      </c>
      <c r="B80">
        <v>2000</v>
      </c>
      <c r="C80">
        <v>0</v>
      </c>
      <c r="D80">
        <v>0.25</v>
      </c>
      <c r="E80">
        <v>16.11</v>
      </c>
      <c r="F80">
        <v>0.5</v>
      </c>
      <c r="G80">
        <v>57.0987811339267</v>
      </c>
    </row>
    <row r="81" spans="1:8" x14ac:dyDescent="0.25">
      <c r="A81">
        <v>12.5</v>
      </c>
      <c r="B81">
        <v>0</v>
      </c>
      <c r="C81">
        <v>2000</v>
      </c>
      <c r="D81">
        <v>0.25</v>
      </c>
      <c r="E81">
        <v>16.11</v>
      </c>
      <c r="F81">
        <v>0.5</v>
      </c>
      <c r="G81">
        <v>46.312815003012297</v>
      </c>
      <c r="H81">
        <f>_xll.SRS1Splines.Functions25.OneWay_Spline(A81:A84,G81:G84,$N$5)</f>
        <v>67.552778557345803</v>
      </c>
    </row>
    <row r="82" spans="1:8" x14ac:dyDescent="0.25">
      <c r="A82">
        <v>25</v>
      </c>
      <c r="B82">
        <v>0</v>
      </c>
      <c r="C82">
        <v>2000</v>
      </c>
      <c r="D82">
        <v>0.25</v>
      </c>
      <c r="E82">
        <v>16.11</v>
      </c>
      <c r="F82">
        <v>0.5</v>
      </c>
      <c r="G82">
        <v>55.8762551523089</v>
      </c>
    </row>
    <row r="83" spans="1:8" x14ac:dyDescent="0.25">
      <c r="A83">
        <v>50</v>
      </c>
      <c r="B83">
        <v>0</v>
      </c>
      <c r="C83">
        <v>2000</v>
      </c>
      <c r="D83">
        <v>0.25</v>
      </c>
      <c r="E83">
        <v>16.11</v>
      </c>
      <c r="F83">
        <v>0.5</v>
      </c>
      <c r="G83">
        <v>62.644328699526604</v>
      </c>
    </row>
    <row r="84" spans="1:8" x14ac:dyDescent="0.25">
      <c r="A84">
        <v>100</v>
      </c>
      <c r="B84">
        <v>0</v>
      </c>
      <c r="C84">
        <v>2000</v>
      </c>
      <c r="D84">
        <v>0.25</v>
      </c>
      <c r="E84">
        <v>16.11</v>
      </c>
      <c r="F84">
        <v>0.5</v>
      </c>
      <c r="G84">
        <v>67.552778557345803</v>
      </c>
    </row>
    <row r="85" spans="1:8" x14ac:dyDescent="0.25">
      <c r="A85">
        <v>12.5</v>
      </c>
      <c r="B85">
        <v>500</v>
      </c>
      <c r="C85">
        <v>2000</v>
      </c>
      <c r="D85">
        <v>0.25</v>
      </c>
      <c r="E85">
        <v>16.11</v>
      </c>
      <c r="F85">
        <v>0.5</v>
      </c>
      <c r="G85">
        <v>51.0513688711995</v>
      </c>
      <c r="H85">
        <f>_xll.SRS1Splines.Functions25.OneWay_Spline(A85:A88,G85:G88,$N$5)</f>
        <v>79.534888462306697</v>
      </c>
    </row>
    <row r="86" spans="1:8" x14ac:dyDescent="0.25">
      <c r="A86">
        <v>25</v>
      </c>
      <c r="B86">
        <v>500</v>
      </c>
      <c r="C86">
        <v>2000</v>
      </c>
      <c r="D86">
        <v>0.25</v>
      </c>
      <c r="E86">
        <v>16.11</v>
      </c>
      <c r="F86">
        <v>0.5</v>
      </c>
      <c r="G86">
        <v>63.157236518833997</v>
      </c>
    </row>
    <row r="87" spans="1:8" x14ac:dyDescent="0.25">
      <c r="A87">
        <v>50</v>
      </c>
      <c r="B87">
        <v>500</v>
      </c>
      <c r="C87">
        <v>2000</v>
      </c>
      <c r="D87">
        <v>0.25</v>
      </c>
      <c r="E87">
        <v>16.11</v>
      </c>
      <c r="F87">
        <v>0.5</v>
      </c>
      <c r="G87">
        <v>72.771352061562197</v>
      </c>
    </row>
    <row r="88" spans="1:8" x14ac:dyDescent="0.25">
      <c r="A88">
        <v>100</v>
      </c>
      <c r="B88">
        <v>500</v>
      </c>
      <c r="C88">
        <v>2000</v>
      </c>
      <c r="D88">
        <v>0.25</v>
      </c>
      <c r="E88">
        <v>16.11</v>
      </c>
      <c r="F88">
        <v>0.5</v>
      </c>
      <c r="G88">
        <v>79.534888462306697</v>
      </c>
    </row>
    <row r="89" spans="1:8" x14ac:dyDescent="0.25">
      <c r="A89">
        <v>12.5</v>
      </c>
      <c r="B89">
        <v>1000</v>
      </c>
      <c r="C89">
        <v>2000</v>
      </c>
      <c r="D89">
        <v>0.25</v>
      </c>
      <c r="E89">
        <v>16.11</v>
      </c>
      <c r="F89">
        <v>0.5</v>
      </c>
      <c r="G89">
        <v>51.359424401104</v>
      </c>
      <c r="H89">
        <f>_xll.SRS1Splines.Functions25.OneWay_Spline(A89:A92,G89:G92,$N$5)</f>
        <v>80.836339190053096</v>
      </c>
    </row>
    <row r="90" spans="1:8" x14ac:dyDescent="0.25">
      <c r="A90">
        <v>25</v>
      </c>
      <c r="B90">
        <v>1000</v>
      </c>
      <c r="C90">
        <v>2000</v>
      </c>
      <c r="D90">
        <v>0.25</v>
      </c>
      <c r="E90">
        <v>16.11</v>
      </c>
      <c r="F90">
        <v>0.5</v>
      </c>
      <c r="G90">
        <v>64.839179789921502</v>
      </c>
    </row>
    <row r="91" spans="1:8" x14ac:dyDescent="0.25">
      <c r="A91">
        <v>50</v>
      </c>
      <c r="B91">
        <v>1000</v>
      </c>
      <c r="C91">
        <v>2000</v>
      </c>
      <c r="D91">
        <v>0.25</v>
      </c>
      <c r="E91">
        <v>16.11</v>
      </c>
      <c r="F91">
        <v>0.5</v>
      </c>
      <c r="G91">
        <v>74.258767916559805</v>
      </c>
    </row>
    <row r="92" spans="1:8" x14ac:dyDescent="0.25">
      <c r="A92">
        <v>100</v>
      </c>
      <c r="B92">
        <v>1000</v>
      </c>
      <c r="C92">
        <v>2000</v>
      </c>
      <c r="D92">
        <v>0.25</v>
      </c>
      <c r="E92">
        <v>16.11</v>
      </c>
      <c r="F92">
        <v>0.5</v>
      </c>
      <c r="G92">
        <v>80.836339190053096</v>
      </c>
    </row>
    <row r="93" spans="1:8" x14ac:dyDescent="0.25">
      <c r="A93">
        <v>12.5</v>
      </c>
      <c r="B93">
        <v>2000</v>
      </c>
      <c r="C93">
        <v>2000</v>
      </c>
      <c r="D93">
        <v>0.25</v>
      </c>
      <c r="E93">
        <v>16.11</v>
      </c>
      <c r="F93">
        <v>0.5</v>
      </c>
      <c r="G93">
        <v>51.533606336468601</v>
      </c>
      <c r="H93">
        <f>_xll.SRS1Splines.Functions25.OneWay_Spline(A93:A96,G93:G96,$N$5)</f>
        <v>81.830696042613496</v>
      </c>
    </row>
    <row r="94" spans="1:8" x14ac:dyDescent="0.25">
      <c r="A94">
        <v>25</v>
      </c>
      <c r="B94">
        <v>2000</v>
      </c>
      <c r="C94">
        <v>2000</v>
      </c>
      <c r="D94">
        <v>0.25</v>
      </c>
      <c r="E94">
        <v>16.11</v>
      </c>
      <c r="F94">
        <v>0.5</v>
      </c>
      <c r="G94">
        <v>65.571844013996099</v>
      </c>
    </row>
    <row r="95" spans="1:8" x14ac:dyDescent="0.25">
      <c r="A95">
        <v>50</v>
      </c>
      <c r="B95">
        <v>2000</v>
      </c>
      <c r="C95">
        <v>2000</v>
      </c>
      <c r="D95">
        <v>0.25</v>
      </c>
      <c r="E95">
        <v>16.11</v>
      </c>
      <c r="F95">
        <v>0.5</v>
      </c>
      <c r="G95">
        <v>75.399923449603705</v>
      </c>
    </row>
    <row r="96" spans="1:8" x14ac:dyDescent="0.25">
      <c r="A96">
        <v>100</v>
      </c>
      <c r="B96">
        <v>2000</v>
      </c>
      <c r="C96">
        <v>2000</v>
      </c>
      <c r="D96">
        <v>0.25</v>
      </c>
      <c r="E96">
        <v>16.11</v>
      </c>
      <c r="F96">
        <v>0.5</v>
      </c>
      <c r="G96">
        <v>81.830696042613496</v>
      </c>
    </row>
    <row r="97" spans="1:8" x14ac:dyDescent="0.25">
      <c r="A97">
        <v>12.5</v>
      </c>
      <c r="B97">
        <v>0</v>
      </c>
      <c r="C97">
        <v>4000</v>
      </c>
      <c r="D97">
        <v>0.25</v>
      </c>
      <c r="E97">
        <v>16.11</v>
      </c>
      <c r="F97">
        <v>0.5</v>
      </c>
      <c r="G97">
        <v>54.959661593530598</v>
      </c>
      <c r="H97">
        <f>_xll.SRS1Splines.Functions25.OneWay_Spline(A97:A100,G97:G100,$N$5)</f>
        <v>81.997297148908004</v>
      </c>
    </row>
    <row r="98" spans="1:8" x14ac:dyDescent="0.25">
      <c r="A98">
        <v>25</v>
      </c>
      <c r="B98">
        <v>0</v>
      </c>
      <c r="C98">
        <v>4000</v>
      </c>
      <c r="D98">
        <v>0.25</v>
      </c>
      <c r="E98">
        <v>16.11</v>
      </c>
      <c r="F98">
        <v>0.5</v>
      </c>
      <c r="G98">
        <v>66.410331297075899</v>
      </c>
    </row>
    <row r="99" spans="1:8" x14ac:dyDescent="0.25">
      <c r="A99">
        <v>50</v>
      </c>
      <c r="B99">
        <v>0</v>
      </c>
      <c r="C99">
        <v>4000</v>
      </c>
      <c r="D99">
        <v>0.25</v>
      </c>
      <c r="E99">
        <v>16.11</v>
      </c>
      <c r="F99">
        <v>0.5</v>
      </c>
      <c r="G99">
        <v>75.904931964358994</v>
      </c>
    </row>
    <row r="100" spans="1:8" x14ac:dyDescent="0.25">
      <c r="A100">
        <v>100</v>
      </c>
      <c r="B100">
        <v>0</v>
      </c>
      <c r="C100">
        <v>4000</v>
      </c>
      <c r="D100">
        <v>0.25</v>
      </c>
      <c r="E100">
        <v>16.11</v>
      </c>
      <c r="F100">
        <v>0.5</v>
      </c>
      <c r="G100">
        <v>81.997297148908004</v>
      </c>
    </row>
    <row r="101" spans="1:8" x14ac:dyDescent="0.25">
      <c r="A101">
        <v>12.5</v>
      </c>
      <c r="B101">
        <v>500</v>
      </c>
      <c r="C101">
        <v>4000</v>
      </c>
      <c r="D101">
        <v>0.25</v>
      </c>
      <c r="E101">
        <v>16.11</v>
      </c>
      <c r="F101">
        <v>0.5</v>
      </c>
      <c r="G101">
        <v>55.897473484891997</v>
      </c>
      <c r="H101">
        <f>_xll.SRS1Splines.Functions25.OneWay_Spline(A101:A104,G101:G104,$N$5)</f>
        <v>87.692774033116706</v>
      </c>
    </row>
    <row r="102" spans="1:8" x14ac:dyDescent="0.25">
      <c r="A102">
        <v>25</v>
      </c>
      <c r="B102">
        <v>500</v>
      </c>
      <c r="C102">
        <v>4000</v>
      </c>
      <c r="D102">
        <v>0.25</v>
      </c>
      <c r="E102">
        <v>16.11</v>
      </c>
      <c r="F102">
        <v>0.5</v>
      </c>
      <c r="G102">
        <v>69.978902134127495</v>
      </c>
    </row>
    <row r="103" spans="1:8" x14ac:dyDescent="0.25">
      <c r="A103">
        <v>50</v>
      </c>
      <c r="B103">
        <v>500</v>
      </c>
      <c r="C103">
        <v>4000</v>
      </c>
      <c r="D103">
        <v>0.25</v>
      </c>
      <c r="E103">
        <v>16.11</v>
      </c>
      <c r="F103">
        <v>0.5</v>
      </c>
      <c r="G103">
        <v>80.935177836729295</v>
      </c>
    </row>
    <row r="104" spans="1:8" x14ac:dyDescent="0.25">
      <c r="A104">
        <v>100</v>
      </c>
      <c r="B104">
        <v>500</v>
      </c>
      <c r="C104">
        <v>4000</v>
      </c>
      <c r="D104">
        <v>0.25</v>
      </c>
      <c r="E104">
        <v>16.11</v>
      </c>
      <c r="F104">
        <v>0.5</v>
      </c>
      <c r="G104">
        <v>87.692774033116706</v>
      </c>
    </row>
    <row r="105" spans="1:8" x14ac:dyDescent="0.25">
      <c r="A105">
        <v>12.5</v>
      </c>
      <c r="B105">
        <v>1000</v>
      </c>
      <c r="C105">
        <v>4000</v>
      </c>
      <c r="D105">
        <v>0.25</v>
      </c>
      <c r="E105">
        <v>16.11</v>
      </c>
      <c r="F105">
        <v>0.5</v>
      </c>
      <c r="G105">
        <v>56.0343479722276</v>
      </c>
      <c r="H105">
        <f>_xll.SRS1Splines.Functions25.OneWay_Spline(A105:A108,G105:G108,$N$5)</f>
        <v>88.792724687911303</v>
      </c>
    </row>
    <row r="106" spans="1:8" x14ac:dyDescent="0.25">
      <c r="A106">
        <v>25</v>
      </c>
      <c r="B106">
        <v>1000</v>
      </c>
      <c r="C106">
        <v>4000</v>
      </c>
      <c r="D106">
        <v>0.25</v>
      </c>
      <c r="E106">
        <v>16.11</v>
      </c>
      <c r="F106">
        <v>0.5</v>
      </c>
      <c r="G106">
        <v>70.754598559573296</v>
      </c>
    </row>
    <row r="107" spans="1:8" x14ac:dyDescent="0.25">
      <c r="A107">
        <v>50</v>
      </c>
      <c r="B107">
        <v>1000</v>
      </c>
      <c r="C107">
        <v>4000</v>
      </c>
      <c r="D107">
        <v>0.25</v>
      </c>
      <c r="E107">
        <v>16.11</v>
      </c>
      <c r="F107">
        <v>0.5</v>
      </c>
      <c r="G107">
        <v>82.009322845128096</v>
      </c>
    </row>
    <row r="108" spans="1:8" x14ac:dyDescent="0.25">
      <c r="A108">
        <v>100</v>
      </c>
      <c r="B108">
        <v>1000</v>
      </c>
      <c r="C108">
        <v>4000</v>
      </c>
      <c r="D108">
        <v>0.25</v>
      </c>
      <c r="E108">
        <v>16.11</v>
      </c>
      <c r="F108">
        <v>0.5</v>
      </c>
      <c r="G108">
        <v>88.792724687911303</v>
      </c>
    </row>
    <row r="109" spans="1:8" x14ac:dyDescent="0.25">
      <c r="A109">
        <v>12.5</v>
      </c>
      <c r="B109">
        <v>2000</v>
      </c>
      <c r="C109">
        <v>4000</v>
      </c>
      <c r="D109">
        <v>0.25</v>
      </c>
      <c r="E109">
        <v>16.11</v>
      </c>
      <c r="F109">
        <v>0.5</v>
      </c>
      <c r="G109">
        <v>55.751375588482098</v>
      </c>
      <c r="H109">
        <f>_xll.SRS1Splines.Functions25.OneWay_Spline(A109:A112,G109:G112,$N$5)</f>
        <v>89.852574600691696</v>
      </c>
    </row>
    <row r="110" spans="1:8" x14ac:dyDescent="0.25">
      <c r="A110">
        <v>25</v>
      </c>
      <c r="B110">
        <v>2000</v>
      </c>
      <c r="C110">
        <v>4000</v>
      </c>
      <c r="D110">
        <v>0.25</v>
      </c>
      <c r="E110">
        <v>16.11</v>
      </c>
      <c r="F110">
        <v>0.5</v>
      </c>
      <c r="G110">
        <v>71.577093724034</v>
      </c>
    </row>
    <row r="111" spans="1:8" x14ac:dyDescent="0.25">
      <c r="A111">
        <v>50</v>
      </c>
      <c r="B111">
        <v>2000</v>
      </c>
      <c r="C111">
        <v>4000</v>
      </c>
      <c r="D111">
        <v>0.25</v>
      </c>
      <c r="E111">
        <v>16.11</v>
      </c>
      <c r="F111">
        <v>0.5</v>
      </c>
      <c r="G111">
        <v>82.831586235374004</v>
      </c>
    </row>
    <row r="112" spans="1:8" x14ac:dyDescent="0.25">
      <c r="A112">
        <v>100</v>
      </c>
      <c r="B112">
        <v>2000</v>
      </c>
      <c r="C112">
        <v>4000</v>
      </c>
      <c r="D112">
        <v>0.25</v>
      </c>
      <c r="E112">
        <v>16.11</v>
      </c>
      <c r="F112">
        <v>0.5</v>
      </c>
      <c r="G112">
        <v>89.852574600691696</v>
      </c>
    </row>
    <row r="113" spans="1:8" x14ac:dyDescent="0.25">
      <c r="A113">
        <v>12.5</v>
      </c>
      <c r="B113">
        <v>0</v>
      </c>
      <c r="C113">
        <v>8000</v>
      </c>
      <c r="D113">
        <v>0.25</v>
      </c>
      <c r="E113">
        <v>16.11</v>
      </c>
      <c r="F113">
        <v>0.5</v>
      </c>
      <c r="G113">
        <v>58.971529388368303</v>
      </c>
      <c r="H113">
        <f>_xll.SRS1Splines.Functions25.OneWay_Spline(A113:A116,G113:G116,$N$5)</f>
        <v>91.044385608712702</v>
      </c>
    </row>
    <row r="114" spans="1:8" x14ac:dyDescent="0.25">
      <c r="A114">
        <v>25</v>
      </c>
      <c r="B114">
        <v>0</v>
      </c>
      <c r="C114">
        <v>8000</v>
      </c>
      <c r="D114">
        <v>0.25</v>
      </c>
      <c r="E114">
        <v>16.11</v>
      </c>
      <c r="F114">
        <v>0.5</v>
      </c>
      <c r="G114">
        <v>73.179361428112003</v>
      </c>
    </row>
    <row r="115" spans="1:8" x14ac:dyDescent="0.25">
      <c r="A115">
        <v>50</v>
      </c>
      <c r="B115">
        <v>0</v>
      </c>
      <c r="C115">
        <v>8000</v>
      </c>
      <c r="D115">
        <v>0.25</v>
      </c>
      <c r="E115">
        <v>16.11</v>
      </c>
      <c r="F115">
        <v>0.5</v>
      </c>
      <c r="G115">
        <v>83.857480555281995</v>
      </c>
    </row>
    <row r="116" spans="1:8" x14ac:dyDescent="0.25">
      <c r="A116">
        <v>100</v>
      </c>
      <c r="B116">
        <v>0</v>
      </c>
      <c r="C116">
        <v>8000</v>
      </c>
      <c r="D116">
        <v>0.25</v>
      </c>
      <c r="E116">
        <v>16.11</v>
      </c>
      <c r="F116">
        <v>0.5</v>
      </c>
      <c r="G116">
        <v>91.044385608712702</v>
      </c>
    </row>
    <row r="117" spans="1:8" x14ac:dyDescent="0.25">
      <c r="A117">
        <v>12.5</v>
      </c>
      <c r="B117">
        <v>500</v>
      </c>
      <c r="C117">
        <v>8000</v>
      </c>
      <c r="D117">
        <v>0.25</v>
      </c>
      <c r="E117">
        <v>16.11</v>
      </c>
      <c r="F117">
        <v>0.5</v>
      </c>
      <c r="G117">
        <v>58.851223707801097</v>
      </c>
      <c r="H117">
        <f>_xll.SRS1Splines.Functions25.OneWay_Spline(A117:A120,G117:G120,$N$5)</f>
        <v>92.651544178866502</v>
      </c>
    </row>
    <row r="118" spans="1:8" x14ac:dyDescent="0.25">
      <c r="A118">
        <v>25</v>
      </c>
      <c r="B118">
        <v>500</v>
      </c>
      <c r="C118">
        <v>8000</v>
      </c>
      <c r="D118">
        <v>0.25</v>
      </c>
      <c r="E118">
        <v>16.11</v>
      </c>
      <c r="F118">
        <v>0.5</v>
      </c>
      <c r="G118">
        <v>74.1819392506399</v>
      </c>
    </row>
    <row r="119" spans="1:8" x14ac:dyDescent="0.25">
      <c r="A119">
        <v>50</v>
      </c>
      <c r="B119">
        <v>500</v>
      </c>
      <c r="C119">
        <v>8000</v>
      </c>
      <c r="D119">
        <v>0.25</v>
      </c>
      <c r="E119">
        <v>16.11</v>
      </c>
      <c r="F119">
        <v>0.5</v>
      </c>
      <c r="G119">
        <v>85.922952216216601</v>
      </c>
    </row>
    <row r="120" spans="1:8" x14ac:dyDescent="0.25">
      <c r="A120">
        <v>100</v>
      </c>
      <c r="B120">
        <v>500</v>
      </c>
      <c r="C120">
        <v>8000</v>
      </c>
      <c r="D120">
        <v>0.25</v>
      </c>
      <c r="E120">
        <v>16.11</v>
      </c>
      <c r="F120">
        <v>0.5</v>
      </c>
      <c r="G120">
        <v>92.651544178866502</v>
      </c>
    </row>
    <row r="121" spans="1:8" x14ac:dyDescent="0.25">
      <c r="A121">
        <v>12.5</v>
      </c>
      <c r="B121">
        <v>1000</v>
      </c>
      <c r="C121">
        <v>8000</v>
      </c>
      <c r="D121">
        <v>0.25</v>
      </c>
      <c r="E121">
        <v>16.11</v>
      </c>
      <c r="F121">
        <v>0.5</v>
      </c>
      <c r="G121">
        <v>58.764340003048602</v>
      </c>
      <c r="H121">
        <f>_xll.SRS1Splines.Functions25.OneWay_Spline(A121:A124,G121:G124,$N$5)</f>
        <v>93.518971001369493</v>
      </c>
    </row>
    <row r="122" spans="1:8" x14ac:dyDescent="0.25">
      <c r="A122">
        <v>25</v>
      </c>
      <c r="B122">
        <v>1000</v>
      </c>
      <c r="C122">
        <v>8000</v>
      </c>
      <c r="D122">
        <v>0.25</v>
      </c>
      <c r="E122">
        <v>16.11</v>
      </c>
      <c r="F122">
        <v>0.5</v>
      </c>
      <c r="G122">
        <v>74.680721109176304</v>
      </c>
    </row>
    <row r="123" spans="1:8" x14ac:dyDescent="0.25">
      <c r="A123">
        <v>50</v>
      </c>
      <c r="B123">
        <v>1000</v>
      </c>
      <c r="C123">
        <v>8000</v>
      </c>
      <c r="D123">
        <v>0.25</v>
      </c>
      <c r="E123">
        <v>16.11</v>
      </c>
      <c r="F123">
        <v>0.5</v>
      </c>
      <c r="G123">
        <v>86.809862474687904</v>
      </c>
    </row>
    <row r="124" spans="1:8" x14ac:dyDescent="0.25">
      <c r="A124">
        <v>100</v>
      </c>
      <c r="B124">
        <v>1000</v>
      </c>
      <c r="C124">
        <v>8000</v>
      </c>
      <c r="D124">
        <v>0.25</v>
      </c>
      <c r="E124">
        <v>16.11</v>
      </c>
      <c r="F124">
        <v>0.5</v>
      </c>
      <c r="G124">
        <v>93.518971001369493</v>
      </c>
    </row>
    <row r="125" spans="1:8" x14ac:dyDescent="0.25">
      <c r="A125">
        <v>12.5</v>
      </c>
      <c r="B125">
        <v>2000</v>
      </c>
      <c r="C125">
        <v>8000</v>
      </c>
      <c r="D125">
        <v>0.25</v>
      </c>
      <c r="E125">
        <v>16.11</v>
      </c>
      <c r="F125">
        <v>0.5</v>
      </c>
      <c r="G125">
        <v>58.677574985287201</v>
      </c>
      <c r="H125">
        <f>_xll.SRS1Splines.Functions25.OneWay_Spline(A125:A128,G125:G128,$N$5)</f>
        <v>94.2951995114135</v>
      </c>
    </row>
    <row r="126" spans="1:8" x14ac:dyDescent="0.25">
      <c r="A126">
        <v>25</v>
      </c>
      <c r="B126">
        <v>2000</v>
      </c>
      <c r="C126">
        <v>8000</v>
      </c>
      <c r="D126">
        <v>0.25</v>
      </c>
      <c r="E126">
        <v>16.11</v>
      </c>
      <c r="F126">
        <v>0.5</v>
      </c>
      <c r="G126">
        <v>75.032242123624997</v>
      </c>
    </row>
    <row r="127" spans="1:8" x14ac:dyDescent="0.25">
      <c r="A127">
        <v>50</v>
      </c>
      <c r="B127">
        <v>2000</v>
      </c>
      <c r="C127">
        <v>8000</v>
      </c>
      <c r="D127">
        <v>0.25</v>
      </c>
      <c r="E127">
        <v>16.11</v>
      </c>
      <c r="F127">
        <v>0.5</v>
      </c>
      <c r="G127">
        <v>87.526624969215703</v>
      </c>
    </row>
    <row r="128" spans="1:8" x14ac:dyDescent="0.25">
      <c r="A128">
        <v>100</v>
      </c>
      <c r="B128">
        <v>2000</v>
      </c>
      <c r="C128">
        <v>8000</v>
      </c>
      <c r="D128">
        <v>0.25</v>
      </c>
      <c r="E128">
        <v>16.11</v>
      </c>
      <c r="F128">
        <v>0.5</v>
      </c>
      <c r="G128">
        <v>94.2951995114135</v>
      </c>
    </row>
    <row r="129" spans="1:8" x14ac:dyDescent="0.25">
      <c r="A129">
        <v>12.5</v>
      </c>
      <c r="B129">
        <v>0</v>
      </c>
      <c r="C129">
        <v>0</v>
      </c>
      <c r="D129">
        <v>0.5</v>
      </c>
      <c r="E129">
        <v>16.11</v>
      </c>
      <c r="F129">
        <v>0.5</v>
      </c>
      <c r="G129">
        <v>19.2233487307319</v>
      </c>
      <c r="H129">
        <f>_xll.SRS1Splines.Functions25.OneWay_Spline(A129:A132,G129:G132,$N$5)</f>
        <v>34.900500954974397</v>
      </c>
    </row>
    <row r="130" spans="1:8" x14ac:dyDescent="0.25">
      <c r="A130">
        <v>25</v>
      </c>
      <c r="B130">
        <v>0</v>
      </c>
      <c r="C130">
        <v>0</v>
      </c>
      <c r="D130">
        <v>0.5</v>
      </c>
      <c r="E130">
        <v>16.11</v>
      </c>
      <c r="F130">
        <v>0.5</v>
      </c>
      <c r="G130">
        <v>25.8462284606825</v>
      </c>
    </row>
    <row r="131" spans="1:8" x14ac:dyDescent="0.25">
      <c r="A131">
        <v>50</v>
      </c>
      <c r="B131">
        <v>0</v>
      </c>
      <c r="C131">
        <v>0</v>
      </c>
      <c r="D131">
        <v>0.5</v>
      </c>
      <c r="E131">
        <v>16.11</v>
      </c>
      <c r="F131">
        <v>0.5</v>
      </c>
      <c r="G131">
        <v>30.536234766644299</v>
      </c>
    </row>
    <row r="132" spans="1:8" x14ac:dyDescent="0.25">
      <c r="A132">
        <v>100</v>
      </c>
      <c r="B132">
        <v>0</v>
      </c>
      <c r="C132">
        <v>0</v>
      </c>
      <c r="D132">
        <v>0.5</v>
      </c>
      <c r="E132">
        <v>16.11</v>
      </c>
      <c r="F132">
        <v>0.5</v>
      </c>
      <c r="G132">
        <v>34.900500954974397</v>
      </c>
    </row>
    <row r="133" spans="1:8" x14ac:dyDescent="0.25">
      <c r="A133">
        <v>12.5</v>
      </c>
      <c r="B133">
        <v>500</v>
      </c>
      <c r="C133">
        <v>0</v>
      </c>
      <c r="D133">
        <v>0.5</v>
      </c>
      <c r="E133">
        <v>16.11</v>
      </c>
      <c r="F133">
        <v>0.5</v>
      </c>
      <c r="G133">
        <v>19.3950292965669</v>
      </c>
      <c r="H133">
        <f>_xll.SRS1Splines.Functions25.OneWay_Spline(A133:A136,G133:G136,$N$5)</f>
        <v>46.759270434913702</v>
      </c>
    </row>
    <row r="134" spans="1:8" x14ac:dyDescent="0.25">
      <c r="A134">
        <v>25</v>
      </c>
      <c r="B134">
        <v>500</v>
      </c>
      <c r="C134">
        <v>0</v>
      </c>
      <c r="D134">
        <v>0.5</v>
      </c>
      <c r="E134">
        <v>16.11</v>
      </c>
      <c r="F134">
        <v>0.5</v>
      </c>
      <c r="G134">
        <v>30.2190008601745</v>
      </c>
    </row>
    <row r="135" spans="1:8" x14ac:dyDescent="0.25">
      <c r="A135">
        <v>50</v>
      </c>
      <c r="B135">
        <v>500</v>
      </c>
      <c r="C135">
        <v>0</v>
      </c>
      <c r="D135">
        <v>0.5</v>
      </c>
      <c r="E135">
        <v>16.11</v>
      </c>
      <c r="F135">
        <v>0.5</v>
      </c>
      <c r="G135">
        <v>39.757919264699098</v>
      </c>
    </row>
    <row r="136" spans="1:8" x14ac:dyDescent="0.25">
      <c r="A136">
        <v>100</v>
      </c>
      <c r="B136">
        <v>500</v>
      </c>
      <c r="C136">
        <v>0</v>
      </c>
      <c r="D136">
        <v>0.5</v>
      </c>
      <c r="E136">
        <v>16.11</v>
      </c>
      <c r="F136">
        <v>0.5</v>
      </c>
      <c r="G136">
        <v>46.759270434913702</v>
      </c>
    </row>
    <row r="137" spans="1:8" x14ac:dyDescent="0.25">
      <c r="A137">
        <v>12.5</v>
      </c>
      <c r="B137">
        <v>1000</v>
      </c>
      <c r="C137">
        <v>0</v>
      </c>
      <c r="D137">
        <v>0.5</v>
      </c>
      <c r="E137">
        <v>16.11</v>
      </c>
      <c r="F137">
        <v>0.5</v>
      </c>
      <c r="G137">
        <v>19.401895301528199</v>
      </c>
      <c r="H137">
        <f>_xll.SRS1Splines.Functions25.OneWay_Spline(A137:A140,G137:G140,$N$5)</f>
        <v>48.010805330862901</v>
      </c>
    </row>
    <row r="138" spans="1:8" x14ac:dyDescent="0.25">
      <c r="A138">
        <v>25</v>
      </c>
      <c r="B138">
        <v>1000</v>
      </c>
      <c r="C138">
        <v>0</v>
      </c>
      <c r="D138">
        <v>0.5</v>
      </c>
      <c r="E138">
        <v>16.11</v>
      </c>
      <c r="F138">
        <v>0.5</v>
      </c>
      <c r="G138">
        <v>30.596548709356899</v>
      </c>
    </row>
    <row r="139" spans="1:8" x14ac:dyDescent="0.25">
      <c r="A139">
        <v>50</v>
      </c>
      <c r="B139">
        <v>1000</v>
      </c>
      <c r="C139">
        <v>0</v>
      </c>
      <c r="D139">
        <v>0.5</v>
      </c>
      <c r="E139">
        <v>16.11</v>
      </c>
      <c r="F139">
        <v>0.5</v>
      </c>
      <c r="G139">
        <v>40.704253502831598</v>
      </c>
    </row>
    <row r="140" spans="1:8" x14ac:dyDescent="0.25">
      <c r="A140">
        <v>100</v>
      </c>
      <c r="B140">
        <v>1000</v>
      </c>
      <c r="C140">
        <v>0</v>
      </c>
      <c r="D140">
        <v>0.5</v>
      </c>
      <c r="E140">
        <v>16.11</v>
      </c>
      <c r="F140">
        <v>0.5</v>
      </c>
      <c r="G140">
        <v>48.010805330862901</v>
      </c>
    </row>
    <row r="141" spans="1:8" x14ac:dyDescent="0.25">
      <c r="A141">
        <v>12.5</v>
      </c>
      <c r="B141">
        <v>2000</v>
      </c>
      <c r="C141">
        <v>0</v>
      </c>
      <c r="D141">
        <v>0.5</v>
      </c>
      <c r="E141">
        <v>16.11</v>
      </c>
      <c r="F141">
        <v>0.5</v>
      </c>
      <c r="G141">
        <v>19.543640793217801</v>
      </c>
      <c r="H141">
        <f>_xll.SRS1Splines.Functions25.OneWay_Spline(A141:A144,G141:G144,$N$5)</f>
        <v>49.165184065518702</v>
      </c>
    </row>
    <row r="142" spans="1:8" x14ac:dyDescent="0.25">
      <c r="A142">
        <v>25</v>
      </c>
      <c r="B142">
        <v>2000</v>
      </c>
      <c r="C142">
        <v>0</v>
      </c>
      <c r="D142">
        <v>0.5</v>
      </c>
      <c r="E142">
        <v>16.11</v>
      </c>
      <c r="F142">
        <v>0.5</v>
      </c>
      <c r="G142">
        <v>31.3117583480877</v>
      </c>
    </row>
    <row r="143" spans="1:8" x14ac:dyDescent="0.25">
      <c r="A143">
        <v>50</v>
      </c>
      <c r="B143">
        <v>2000</v>
      </c>
      <c r="C143">
        <v>0</v>
      </c>
      <c r="D143">
        <v>0.5</v>
      </c>
      <c r="E143">
        <v>16.11</v>
      </c>
      <c r="F143">
        <v>0.5</v>
      </c>
      <c r="G143">
        <v>41.657426583139802</v>
      </c>
    </row>
    <row r="144" spans="1:8" x14ac:dyDescent="0.25">
      <c r="A144">
        <v>100</v>
      </c>
      <c r="B144">
        <v>2000</v>
      </c>
      <c r="C144">
        <v>0</v>
      </c>
      <c r="D144">
        <v>0.5</v>
      </c>
      <c r="E144">
        <v>16.11</v>
      </c>
      <c r="F144">
        <v>0.5</v>
      </c>
      <c r="G144">
        <v>49.165184065518702</v>
      </c>
    </row>
    <row r="145" spans="1:8" x14ac:dyDescent="0.25">
      <c r="A145">
        <v>12.5</v>
      </c>
      <c r="B145">
        <v>0</v>
      </c>
      <c r="C145">
        <v>2000</v>
      </c>
      <c r="D145">
        <v>0.5</v>
      </c>
      <c r="E145">
        <v>16.11</v>
      </c>
      <c r="F145">
        <v>0.5</v>
      </c>
      <c r="G145">
        <v>35.122172760277898</v>
      </c>
      <c r="H145">
        <f>_xll.SRS1Splines.Functions25.OneWay_Spline(A145:A148,G145:G148,$N$5)</f>
        <v>56.306983814564703</v>
      </c>
    </row>
    <row r="146" spans="1:8" x14ac:dyDescent="0.25">
      <c r="A146">
        <v>25</v>
      </c>
      <c r="B146">
        <v>0</v>
      </c>
      <c r="C146">
        <v>2000</v>
      </c>
      <c r="D146">
        <v>0.5</v>
      </c>
      <c r="E146">
        <v>16.11</v>
      </c>
      <c r="F146">
        <v>0.5</v>
      </c>
      <c r="G146">
        <v>43.687713166869202</v>
      </c>
    </row>
    <row r="147" spans="1:8" x14ac:dyDescent="0.25">
      <c r="A147">
        <v>50</v>
      </c>
      <c r="B147">
        <v>0</v>
      </c>
      <c r="C147">
        <v>2000</v>
      </c>
      <c r="D147">
        <v>0.5</v>
      </c>
      <c r="E147">
        <v>16.11</v>
      </c>
      <c r="F147">
        <v>0.5</v>
      </c>
      <c r="G147">
        <v>50.874477136632002</v>
      </c>
    </row>
    <row r="148" spans="1:8" x14ac:dyDescent="0.25">
      <c r="A148">
        <v>100</v>
      </c>
      <c r="B148">
        <v>0</v>
      </c>
      <c r="C148">
        <v>2000</v>
      </c>
      <c r="D148">
        <v>0.5</v>
      </c>
      <c r="E148">
        <v>16.11</v>
      </c>
      <c r="F148">
        <v>0.5</v>
      </c>
      <c r="G148">
        <v>56.306983814564703</v>
      </c>
    </row>
    <row r="149" spans="1:8" x14ac:dyDescent="0.25">
      <c r="A149">
        <v>12.5</v>
      </c>
      <c r="B149">
        <v>500</v>
      </c>
      <c r="C149">
        <v>2000</v>
      </c>
      <c r="D149">
        <v>0.5</v>
      </c>
      <c r="E149">
        <v>16.11</v>
      </c>
      <c r="F149">
        <v>0.5</v>
      </c>
      <c r="G149">
        <v>38.809443197720299</v>
      </c>
      <c r="H149">
        <f>_xll.SRS1Splines.Functions25.OneWay_Spline(A149:A152,G149:G152,$N$5)</f>
        <v>66.052221515076496</v>
      </c>
    </row>
    <row r="150" spans="1:8" x14ac:dyDescent="0.25">
      <c r="A150">
        <v>25</v>
      </c>
      <c r="B150">
        <v>500</v>
      </c>
      <c r="C150">
        <v>2000</v>
      </c>
      <c r="D150">
        <v>0.5</v>
      </c>
      <c r="E150">
        <v>16.11</v>
      </c>
      <c r="F150">
        <v>0.5</v>
      </c>
      <c r="G150">
        <v>50.180690053784303</v>
      </c>
    </row>
    <row r="151" spans="1:8" x14ac:dyDescent="0.25">
      <c r="A151">
        <v>50</v>
      </c>
      <c r="B151">
        <v>500</v>
      </c>
      <c r="C151">
        <v>2000</v>
      </c>
      <c r="D151">
        <v>0.5</v>
      </c>
      <c r="E151">
        <v>16.11</v>
      </c>
      <c r="F151">
        <v>0.5</v>
      </c>
      <c r="G151">
        <v>59.0666567188619</v>
      </c>
    </row>
    <row r="152" spans="1:8" x14ac:dyDescent="0.25">
      <c r="A152">
        <v>100</v>
      </c>
      <c r="B152">
        <v>500</v>
      </c>
      <c r="C152">
        <v>2000</v>
      </c>
      <c r="D152">
        <v>0.5</v>
      </c>
      <c r="E152">
        <v>16.11</v>
      </c>
      <c r="F152">
        <v>0.5</v>
      </c>
      <c r="G152">
        <v>66.052221515076496</v>
      </c>
    </row>
    <row r="153" spans="1:8" x14ac:dyDescent="0.25">
      <c r="A153">
        <v>12.5</v>
      </c>
      <c r="B153">
        <v>1000</v>
      </c>
      <c r="C153">
        <v>2000</v>
      </c>
      <c r="D153">
        <v>0.5</v>
      </c>
      <c r="E153">
        <v>16.11</v>
      </c>
      <c r="F153">
        <v>0.5</v>
      </c>
      <c r="G153">
        <v>38.746494579573799</v>
      </c>
      <c r="H153">
        <f>_xll.SRS1Splines.Functions25.OneWay_Spline(A153:A156,G153:G156,$N$5)</f>
        <v>67.221718889285199</v>
      </c>
    </row>
    <row r="154" spans="1:8" x14ac:dyDescent="0.25">
      <c r="A154">
        <v>25</v>
      </c>
      <c r="B154">
        <v>1000</v>
      </c>
      <c r="C154">
        <v>2000</v>
      </c>
      <c r="D154">
        <v>0.5</v>
      </c>
      <c r="E154">
        <v>16.11</v>
      </c>
      <c r="F154">
        <v>0.5</v>
      </c>
      <c r="G154">
        <v>50.938459579923702</v>
      </c>
    </row>
    <row r="155" spans="1:8" x14ac:dyDescent="0.25">
      <c r="A155">
        <v>50</v>
      </c>
      <c r="B155">
        <v>1000</v>
      </c>
      <c r="C155">
        <v>2000</v>
      </c>
      <c r="D155">
        <v>0.5</v>
      </c>
      <c r="E155">
        <v>16.11</v>
      </c>
      <c r="F155">
        <v>0.5</v>
      </c>
      <c r="G155">
        <v>60.178455973256902</v>
      </c>
    </row>
    <row r="156" spans="1:8" x14ac:dyDescent="0.25">
      <c r="A156">
        <v>100</v>
      </c>
      <c r="B156">
        <v>1000</v>
      </c>
      <c r="C156">
        <v>2000</v>
      </c>
      <c r="D156">
        <v>0.5</v>
      </c>
      <c r="E156">
        <v>16.11</v>
      </c>
      <c r="F156">
        <v>0.5</v>
      </c>
      <c r="G156">
        <v>67.221718889285199</v>
      </c>
    </row>
    <row r="157" spans="1:8" x14ac:dyDescent="0.25">
      <c r="A157">
        <v>12.5</v>
      </c>
      <c r="B157">
        <v>2000</v>
      </c>
      <c r="C157">
        <v>2000</v>
      </c>
      <c r="D157">
        <v>0.5</v>
      </c>
      <c r="E157">
        <v>16.11</v>
      </c>
      <c r="F157">
        <v>0.5</v>
      </c>
      <c r="G157">
        <v>38.696362892301899</v>
      </c>
      <c r="H157">
        <f>_xll.SRS1Splines.Functions25.OneWay_Spline(A157:A160,G157:G160,$N$5)</f>
        <v>67.961946438680002</v>
      </c>
    </row>
    <row r="158" spans="1:8" x14ac:dyDescent="0.25">
      <c r="A158">
        <v>25</v>
      </c>
      <c r="B158">
        <v>2000</v>
      </c>
      <c r="C158">
        <v>2000</v>
      </c>
      <c r="D158">
        <v>0.5</v>
      </c>
      <c r="E158">
        <v>16.11</v>
      </c>
      <c r="F158">
        <v>0.5</v>
      </c>
      <c r="G158">
        <v>51.4874272265359</v>
      </c>
    </row>
    <row r="159" spans="1:8" x14ac:dyDescent="0.25">
      <c r="A159">
        <v>50</v>
      </c>
      <c r="B159">
        <v>2000</v>
      </c>
      <c r="C159">
        <v>2000</v>
      </c>
      <c r="D159">
        <v>0.5</v>
      </c>
      <c r="E159">
        <v>16.11</v>
      </c>
      <c r="F159">
        <v>0.5</v>
      </c>
      <c r="G159">
        <v>61.001694656533701</v>
      </c>
    </row>
    <row r="160" spans="1:8" x14ac:dyDescent="0.25">
      <c r="A160">
        <v>100</v>
      </c>
      <c r="B160">
        <v>2000</v>
      </c>
      <c r="C160">
        <v>2000</v>
      </c>
      <c r="D160">
        <v>0.5</v>
      </c>
      <c r="E160">
        <v>16.11</v>
      </c>
      <c r="F160">
        <v>0.5</v>
      </c>
      <c r="G160">
        <v>67.961946438680002</v>
      </c>
    </row>
    <row r="161" spans="1:8" x14ac:dyDescent="0.25">
      <c r="A161">
        <v>12.5</v>
      </c>
      <c r="B161">
        <v>0</v>
      </c>
      <c r="C161">
        <v>4000</v>
      </c>
      <c r="D161">
        <v>0.5</v>
      </c>
      <c r="E161">
        <v>16.11</v>
      </c>
      <c r="F161">
        <v>0.5</v>
      </c>
      <c r="G161">
        <v>42.6219217740788</v>
      </c>
      <c r="H161">
        <f>_xll.SRS1Splines.Functions25.OneWay_Spline(A161:A164,G161:G164,$N$5)</f>
        <v>71.522990324763796</v>
      </c>
    </row>
    <row r="162" spans="1:8" x14ac:dyDescent="0.25">
      <c r="A162">
        <v>25</v>
      </c>
      <c r="B162">
        <v>0</v>
      </c>
      <c r="C162">
        <v>4000</v>
      </c>
      <c r="D162">
        <v>0.5</v>
      </c>
      <c r="E162">
        <v>16.11</v>
      </c>
      <c r="F162">
        <v>0.5</v>
      </c>
      <c r="G162">
        <v>55.242619977048498</v>
      </c>
    </row>
    <row r="163" spans="1:8" x14ac:dyDescent="0.25">
      <c r="A163">
        <v>50</v>
      </c>
      <c r="B163">
        <v>0</v>
      </c>
      <c r="C163">
        <v>4000</v>
      </c>
      <c r="D163">
        <v>0.5</v>
      </c>
      <c r="E163">
        <v>16.11</v>
      </c>
      <c r="F163">
        <v>0.5</v>
      </c>
      <c r="G163">
        <v>65.132256989250706</v>
      </c>
    </row>
    <row r="164" spans="1:8" x14ac:dyDescent="0.25">
      <c r="A164">
        <v>100</v>
      </c>
      <c r="B164">
        <v>0</v>
      </c>
      <c r="C164">
        <v>4000</v>
      </c>
      <c r="D164">
        <v>0.5</v>
      </c>
      <c r="E164">
        <v>16.11</v>
      </c>
      <c r="F164">
        <v>0.5</v>
      </c>
      <c r="G164">
        <v>71.522990324763796</v>
      </c>
    </row>
    <row r="165" spans="1:8" x14ac:dyDescent="0.25">
      <c r="A165">
        <v>12.5</v>
      </c>
      <c r="B165">
        <v>500</v>
      </c>
      <c r="C165">
        <v>4000</v>
      </c>
      <c r="D165">
        <v>0.5</v>
      </c>
      <c r="E165">
        <v>16.11</v>
      </c>
      <c r="F165">
        <v>0.5</v>
      </c>
      <c r="G165">
        <v>43.0462801091331</v>
      </c>
      <c r="H165">
        <f>_xll.SRS1Splines.Functions25.OneWay_Spline(A165:A168,G165:G168,$N$5)</f>
        <v>77.336190029954807</v>
      </c>
    </row>
    <row r="166" spans="1:8" x14ac:dyDescent="0.25">
      <c r="A166">
        <v>25</v>
      </c>
      <c r="B166">
        <v>500</v>
      </c>
      <c r="C166">
        <v>4000</v>
      </c>
      <c r="D166">
        <v>0.5</v>
      </c>
      <c r="E166">
        <v>16.11</v>
      </c>
      <c r="F166">
        <v>0.5</v>
      </c>
      <c r="G166">
        <v>58.202746667129603</v>
      </c>
    </row>
    <row r="167" spans="1:8" x14ac:dyDescent="0.25">
      <c r="A167">
        <v>50</v>
      </c>
      <c r="B167">
        <v>500</v>
      </c>
      <c r="C167">
        <v>4000</v>
      </c>
      <c r="D167">
        <v>0.5</v>
      </c>
      <c r="E167">
        <v>16.11</v>
      </c>
      <c r="F167">
        <v>0.5</v>
      </c>
      <c r="G167">
        <v>69.023836057566101</v>
      </c>
    </row>
    <row r="168" spans="1:8" x14ac:dyDescent="0.25">
      <c r="A168">
        <v>100</v>
      </c>
      <c r="B168">
        <v>500</v>
      </c>
      <c r="C168">
        <v>4000</v>
      </c>
      <c r="D168">
        <v>0.5</v>
      </c>
      <c r="E168">
        <v>16.11</v>
      </c>
      <c r="F168">
        <v>0.5</v>
      </c>
      <c r="G168">
        <v>77.336190029954807</v>
      </c>
    </row>
    <row r="169" spans="1:8" x14ac:dyDescent="0.25">
      <c r="A169">
        <v>12.5</v>
      </c>
      <c r="B169">
        <v>1000</v>
      </c>
      <c r="C169">
        <v>4000</v>
      </c>
      <c r="D169">
        <v>0.5</v>
      </c>
      <c r="E169">
        <v>16.11</v>
      </c>
      <c r="F169">
        <v>0.5</v>
      </c>
      <c r="G169">
        <v>42.885226968339403</v>
      </c>
      <c r="H169">
        <f>_xll.SRS1Splines.Functions25.OneWay_Spline(A169:A172,G169:G172,$N$5)</f>
        <v>78.115844028742501</v>
      </c>
    </row>
    <row r="170" spans="1:8" x14ac:dyDescent="0.25">
      <c r="A170">
        <v>25</v>
      </c>
      <c r="B170">
        <v>1000</v>
      </c>
      <c r="C170">
        <v>4000</v>
      </c>
      <c r="D170">
        <v>0.5</v>
      </c>
      <c r="E170">
        <v>16.11</v>
      </c>
      <c r="F170">
        <v>0.5</v>
      </c>
      <c r="G170">
        <v>58.597688687449299</v>
      </c>
    </row>
    <row r="171" spans="1:8" x14ac:dyDescent="0.25">
      <c r="A171">
        <v>50</v>
      </c>
      <c r="B171">
        <v>1000</v>
      </c>
      <c r="C171">
        <v>4000</v>
      </c>
      <c r="D171">
        <v>0.5</v>
      </c>
      <c r="E171">
        <v>16.11</v>
      </c>
      <c r="F171">
        <v>0.5</v>
      </c>
      <c r="G171">
        <v>69.981885839681894</v>
      </c>
    </row>
    <row r="172" spans="1:8" x14ac:dyDescent="0.25">
      <c r="A172">
        <v>100</v>
      </c>
      <c r="B172">
        <v>1000</v>
      </c>
      <c r="C172">
        <v>4000</v>
      </c>
      <c r="D172">
        <v>0.5</v>
      </c>
      <c r="E172">
        <v>16.11</v>
      </c>
      <c r="F172">
        <v>0.5</v>
      </c>
      <c r="G172">
        <v>78.115844028742501</v>
      </c>
    </row>
    <row r="173" spans="1:8" x14ac:dyDescent="0.25">
      <c r="A173">
        <v>12.5</v>
      </c>
      <c r="B173">
        <v>2000</v>
      </c>
      <c r="C173">
        <v>4000</v>
      </c>
      <c r="D173">
        <v>0.5</v>
      </c>
      <c r="E173">
        <v>16.11</v>
      </c>
      <c r="F173">
        <v>0.5</v>
      </c>
      <c r="G173">
        <v>42.563520678911701</v>
      </c>
      <c r="H173">
        <f>_xll.SRS1Splines.Functions25.OneWay_Spline(A173:A176,G173:G176,$N$5)</f>
        <v>78.605355969483497</v>
      </c>
    </row>
    <row r="174" spans="1:8" x14ac:dyDescent="0.25">
      <c r="A174">
        <v>25</v>
      </c>
      <c r="B174">
        <v>2000</v>
      </c>
      <c r="C174">
        <v>4000</v>
      </c>
      <c r="D174">
        <v>0.5</v>
      </c>
      <c r="E174">
        <v>16.11</v>
      </c>
      <c r="F174">
        <v>0.5</v>
      </c>
      <c r="G174">
        <v>58.998013884056199</v>
      </c>
    </row>
    <row r="175" spans="1:8" x14ac:dyDescent="0.25">
      <c r="A175">
        <v>50</v>
      </c>
      <c r="B175">
        <v>2000</v>
      </c>
      <c r="C175">
        <v>4000</v>
      </c>
      <c r="D175">
        <v>0.5</v>
      </c>
      <c r="E175">
        <v>16.11</v>
      </c>
      <c r="F175">
        <v>0.5</v>
      </c>
      <c r="G175">
        <v>70.481840108494495</v>
      </c>
    </row>
    <row r="176" spans="1:8" x14ac:dyDescent="0.25">
      <c r="A176">
        <v>100</v>
      </c>
      <c r="B176">
        <v>2000</v>
      </c>
      <c r="C176">
        <v>4000</v>
      </c>
      <c r="D176">
        <v>0.5</v>
      </c>
      <c r="E176">
        <v>16.11</v>
      </c>
      <c r="F176">
        <v>0.5</v>
      </c>
      <c r="G176">
        <v>78.605355969483497</v>
      </c>
    </row>
    <row r="177" spans="1:8" x14ac:dyDescent="0.25">
      <c r="A177">
        <v>12.5</v>
      </c>
      <c r="B177">
        <v>0</v>
      </c>
      <c r="C177">
        <v>8000</v>
      </c>
      <c r="D177">
        <v>0.5</v>
      </c>
      <c r="E177">
        <v>16.11</v>
      </c>
      <c r="F177">
        <v>0.5</v>
      </c>
      <c r="G177">
        <v>46.754215973014702</v>
      </c>
      <c r="H177">
        <f>_xll.SRS1Splines.Functions25.OneWay_Spline(A177:A180,G177:G180,$N$5)</f>
        <v>84.275988392433803</v>
      </c>
    </row>
    <row r="178" spans="1:8" x14ac:dyDescent="0.25">
      <c r="A178">
        <v>25</v>
      </c>
      <c r="B178">
        <v>0</v>
      </c>
      <c r="C178">
        <v>8000</v>
      </c>
      <c r="D178">
        <v>0.5</v>
      </c>
      <c r="E178">
        <v>16.11</v>
      </c>
      <c r="F178">
        <v>0.5</v>
      </c>
      <c r="G178">
        <v>63.382735433164498</v>
      </c>
    </row>
    <row r="179" spans="1:8" x14ac:dyDescent="0.25">
      <c r="A179">
        <v>50</v>
      </c>
      <c r="B179">
        <v>0</v>
      </c>
      <c r="C179">
        <v>8000</v>
      </c>
      <c r="D179">
        <v>0.5</v>
      </c>
      <c r="E179">
        <v>16.11</v>
      </c>
      <c r="F179">
        <v>0.5</v>
      </c>
      <c r="G179">
        <v>75.137450683629197</v>
      </c>
    </row>
    <row r="180" spans="1:8" x14ac:dyDescent="0.25">
      <c r="A180">
        <v>100</v>
      </c>
      <c r="B180">
        <v>0</v>
      </c>
      <c r="C180">
        <v>8000</v>
      </c>
      <c r="D180">
        <v>0.5</v>
      </c>
      <c r="E180">
        <v>16.11</v>
      </c>
      <c r="F180">
        <v>0.5</v>
      </c>
      <c r="G180">
        <v>84.275988392433803</v>
      </c>
    </row>
    <row r="181" spans="1:8" x14ac:dyDescent="0.25">
      <c r="A181">
        <v>12.5</v>
      </c>
      <c r="B181">
        <v>500</v>
      </c>
      <c r="C181">
        <v>8000</v>
      </c>
      <c r="D181">
        <v>0.5</v>
      </c>
      <c r="E181">
        <v>16.11</v>
      </c>
      <c r="F181">
        <v>0.5</v>
      </c>
      <c r="G181">
        <v>45.974769812987901</v>
      </c>
      <c r="H181">
        <f>_xll.SRS1Splines.Functions25.OneWay_Spline(A181:A184,G181:G184,$N$5)</f>
        <v>86.593019426523895</v>
      </c>
    </row>
    <row r="182" spans="1:8" x14ac:dyDescent="0.25">
      <c r="A182">
        <v>25</v>
      </c>
      <c r="B182">
        <v>500</v>
      </c>
      <c r="C182">
        <v>8000</v>
      </c>
      <c r="D182">
        <v>0.5</v>
      </c>
      <c r="E182">
        <v>16.11</v>
      </c>
      <c r="F182">
        <v>0.5</v>
      </c>
      <c r="G182">
        <v>64.063854608190297</v>
      </c>
    </row>
    <row r="183" spans="1:8" x14ac:dyDescent="0.25">
      <c r="A183">
        <v>50</v>
      </c>
      <c r="B183">
        <v>500</v>
      </c>
      <c r="C183">
        <v>8000</v>
      </c>
      <c r="D183">
        <v>0.5</v>
      </c>
      <c r="E183">
        <v>16.11</v>
      </c>
      <c r="F183">
        <v>0.5</v>
      </c>
      <c r="G183">
        <v>77.0009777982348</v>
      </c>
    </row>
    <row r="184" spans="1:8" x14ac:dyDescent="0.25">
      <c r="A184">
        <v>100</v>
      </c>
      <c r="B184">
        <v>500</v>
      </c>
      <c r="C184">
        <v>8000</v>
      </c>
      <c r="D184">
        <v>0.5</v>
      </c>
      <c r="E184">
        <v>16.11</v>
      </c>
      <c r="F184">
        <v>0.5</v>
      </c>
      <c r="G184">
        <v>86.593019426523895</v>
      </c>
    </row>
    <row r="185" spans="1:8" x14ac:dyDescent="0.25">
      <c r="A185">
        <v>12.5</v>
      </c>
      <c r="B185">
        <v>1000</v>
      </c>
      <c r="C185">
        <v>8000</v>
      </c>
      <c r="D185">
        <v>0.5</v>
      </c>
      <c r="E185">
        <v>16.11</v>
      </c>
      <c r="F185">
        <v>0.5</v>
      </c>
      <c r="G185">
        <v>45.629427497933598</v>
      </c>
      <c r="H185">
        <f>_xll.SRS1Splines.Functions25.OneWay_Spline(A185:A188,G185:G188,$N$5)</f>
        <v>87.301470475705401</v>
      </c>
    </row>
    <row r="186" spans="1:8" x14ac:dyDescent="0.25">
      <c r="A186">
        <v>25</v>
      </c>
      <c r="B186">
        <v>1000</v>
      </c>
      <c r="C186">
        <v>8000</v>
      </c>
      <c r="D186">
        <v>0.5</v>
      </c>
      <c r="E186">
        <v>16.11</v>
      </c>
      <c r="F186">
        <v>0.5</v>
      </c>
      <c r="G186">
        <v>64.103203986794995</v>
      </c>
    </row>
    <row r="187" spans="1:8" x14ac:dyDescent="0.25">
      <c r="A187">
        <v>50</v>
      </c>
      <c r="B187">
        <v>1000</v>
      </c>
      <c r="C187">
        <v>8000</v>
      </c>
      <c r="D187">
        <v>0.5</v>
      </c>
      <c r="E187">
        <v>16.11</v>
      </c>
      <c r="F187">
        <v>0.5</v>
      </c>
      <c r="G187">
        <v>77.923729177339595</v>
      </c>
    </row>
    <row r="188" spans="1:8" x14ac:dyDescent="0.25">
      <c r="A188">
        <v>100</v>
      </c>
      <c r="B188">
        <v>1000</v>
      </c>
      <c r="C188">
        <v>8000</v>
      </c>
      <c r="D188">
        <v>0.5</v>
      </c>
      <c r="E188">
        <v>16.11</v>
      </c>
      <c r="F188">
        <v>0.5</v>
      </c>
      <c r="G188">
        <v>87.301470475705401</v>
      </c>
    </row>
    <row r="189" spans="1:8" x14ac:dyDescent="0.25">
      <c r="A189">
        <v>12.5</v>
      </c>
      <c r="B189">
        <v>2000</v>
      </c>
      <c r="C189">
        <v>8000</v>
      </c>
      <c r="D189">
        <v>0.5</v>
      </c>
      <c r="E189">
        <v>16.11</v>
      </c>
      <c r="F189">
        <v>0.5</v>
      </c>
      <c r="G189">
        <v>45.3180612391374</v>
      </c>
      <c r="H189">
        <f>_xll.SRS1Splines.Functions25.OneWay_Spline(A189:A192,G189:G192,$N$5)</f>
        <v>87.842084352556697</v>
      </c>
    </row>
    <row r="190" spans="1:8" x14ac:dyDescent="0.25">
      <c r="A190">
        <v>25</v>
      </c>
      <c r="B190">
        <v>2000</v>
      </c>
      <c r="C190">
        <v>8000</v>
      </c>
      <c r="D190">
        <v>0.5</v>
      </c>
      <c r="E190">
        <v>16.11</v>
      </c>
      <c r="F190">
        <v>0.5</v>
      </c>
      <c r="G190">
        <v>64.164771351536302</v>
      </c>
    </row>
    <row r="191" spans="1:8" x14ac:dyDescent="0.25">
      <c r="A191">
        <v>50</v>
      </c>
      <c r="B191">
        <v>2000</v>
      </c>
      <c r="C191">
        <v>8000</v>
      </c>
      <c r="D191">
        <v>0.5</v>
      </c>
      <c r="E191">
        <v>16.11</v>
      </c>
      <c r="F191">
        <v>0.5</v>
      </c>
      <c r="G191">
        <v>78.390520633214095</v>
      </c>
    </row>
    <row r="192" spans="1:8" x14ac:dyDescent="0.25">
      <c r="A192">
        <v>100</v>
      </c>
      <c r="B192">
        <v>2000</v>
      </c>
      <c r="C192">
        <v>8000</v>
      </c>
      <c r="D192">
        <v>0.5</v>
      </c>
      <c r="E192">
        <v>16.11</v>
      </c>
      <c r="F192">
        <v>0.5</v>
      </c>
      <c r="G192">
        <v>87.842084352556697</v>
      </c>
    </row>
    <row r="193" spans="1:8" x14ac:dyDescent="0.25">
      <c r="A193">
        <v>12.5</v>
      </c>
      <c r="B193">
        <v>0</v>
      </c>
      <c r="C193">
        <v>0</v>
      </c>
      <c r="D193">
        <v>1</v>
      </c>
      <c r="E193">
        <v>16.11</v>
      </c>
      <c r="F193">
        <v>0.5</v>
      </c>
      <c r="G193">
        <v>16.581795789834299</v>
      </c>
      <c r="H193">
        <f>_xll.SRS1Splines.Functions25.OneWay_Spline(A193:A196,G193:G196,$N$5)</f>
        <v>32.965006566720398</v>
      </c>
    </row>
    <row r="194" spans="1:8" x14ac:dyDescent="0.25">
      <c r="A194">
        <v>25</v>
      </c>
      <c r="B194">
        <v>0</v>
      </c>
      <c r="C194">
        <v>0</v>
      </c>
      <c r="D194">
        <v>1</v>
      </c>
      <c r="E194">
        <v>16.11</v>
      </c>
      <c r="F194">
        <v>0.5</v>
      </c>
      <c r="G194">
        <v>22.635593482659701</v>
      </c>
    </row>
    <row r="195" spans="1:8" x14ac:dyDescent="0.25">
      <c r="A195">
        <v>50</v>
      </c>
      <c r="B195">
        <v>0</v>
      </c>
      <c r="C195">
        <v>0</v>
      </c>
      <c r="D195">
        <v>1</v>
      </c>
      <c r="E195">
        <v>16.11</v>
      </c>
      <c r="F195">
        <v>0.5</v>
      </c>
      <c r="G195">
        <v>28.2486626863463</v>
      </c>
    </row>
    <row r="196" spans="1:8" x14ac:dyDescent="0.25">
      <c r="A196">
        <v>100</v>
      </c>
      <c r="B196">
        <v>0</v>
      </c>
      <c r="C196">
        <v>0</v>
      </c>
      <c r="D196">
        <v>1</v>
      </c>
      <c r="E196">
        <v>16.11</v>
      </c>
      <c r="F196">
        <v>0.5</v>
      </c>
      <c r="G196">
        <v>32.965006566720398</v>
      </c>
    </row>
    <row r="197" spans="1:8" x14ac:dyDescent="0.25">
      <c r="A197">
        <v>12.5</v>
      </c>
      <c r="B197">
        <v>500</v>
      </c>
      <c r="C197">
        <v>0</v>
      </c>
      <c r="D197">
        <v>1</v>
      </c>
      <c r="E197">
        <v>16.11</v>
      </c>
      <c r="F197">
        <v>0.5</v>
      </c>
      <c r="G197">
        <v>16.601161755425</v>
      </c>
      <c r="H197">
        <f>_xll.SRS1Splines.Functions25.OneWay_Spline(A197:A200,G197:G200,$N$5)</f>
        <v>39.776984887734301</v>
      </c>
    </row>
    <row r="198" spans="1:8" x14ac:dyDescent="0.25">
      <c r="A198">
        <v>25</v>
      </c>
      <c r="B198">
        <v>500</v>
      </c>
      <c r="C198">
        <v>0</v>
      </c>
      <c r="D198">
        <v>1</v>
      </c>
      <c r="E198">
        <v>16.11</v>
      </c>
      <c r="F198">
        <v>0.5</v>
      </c>
      <c r="G198">
        <v>25.038831299179702</v>
      </c>
    </row>
    <row r="199" spans="1:8" x14ac:dyDescent="0.25">
      <c r="A199">
        <v>50</v>
      </c>
      <c r="B199">
        <v>500</v>
      </c>
      <c r="C199">
        <v>0</v>
      </c>
      <c r="D199">
        <v>1</v>
      </c>
      <c r="E199">
        <v>16.11</v>
      </c>
      <c r="F199">
        <v>0.5</v>
      </c>
      <c r="G199">
        <v>33.334409622017198</v>
      </c>
    </row>
    <row r="200" spans="1:8" x14ac:dyDescent="0.25">
      <c r="A200">
        <v>100</v>
      </c>
      <c r="B200">
        <v>500</v>
      </c>
      <c r="C200">
        <v>0</v>
      </c>
      <c r="D200">
        <v>1</v>
      </c>
      <c r="E200">
        <v>16.11</v>
      </c>
      <c r="F200">
        <v>0.5</v>
      </c>
      <c r="G200">
        <v>39.776984887734301</v>
      </c>
    </row>
    <row r="201" spans="1:8" x14ac:dyDescent="0.25">
      <c r="A201">
        <v>12.5</v>
      </c>
      <c r="B201">
        <v>1000</v>
      </c>
      <c r="C201">
        <v>0</v>
      </c>
      <c r="D201">
        <v>1</v>
      </c>
      <c r="E201">
        <v>16.11</v>
      </c>
      <c r="F201">
        <v>0.5</v>
      </c>
      <c r="G201">
        <v>16.626881009167999</v>
      </c>
      <c r="H201">
        <f>_xll.SRS1Splines.Functions25.OneWay_Spline(A201:A204,G201:G204,$N$5)</f>
        <v>40.547276361390303</v>
      </c>
    </row>
    <row r="202" spans="1:8" x14ac:dyDescent="0.25">
      <c r="A202">
        <v>25</v>
      </c>
      <c r="B202">
        <v>1000</v>
      </c>
      <c r="C202">
        <v>0</v>
      </c>
      <c r="D202">
        <v>1</v>
      </c>
      <c r="E202">
        <v>16.11</v>
      </c>
      <c r="F202">
        <v>0.5</v>
      </c>
      <c r="G202">
        <v>25.271961053871902</v>
      </c>
    </row>
    <row r="203" spans="1:8" x14ac:dyDescent="0.25">
      <c r="A203">
        <v>50</v>
      </c>
      <c r="B203">
        <v>1000</v>
      </c>
      <c r="C203">
        <v>0</v>
      </c>
      <c r="D203">
        <v>1</v>
      </c>
      <c r="E203">
        <v>16.11</v>
      </c>
      <c r="F203">
        <v>0.5</v>
      </c>
      <c r="G203">
        <v>33.854129424615401</v>
      </c>
    </row>
    <row r="204" spans="1:8" x14ac:dyDescent="0.25">
      <c r="A204">
        <v>100</v>
      </c>
      <c r="B204">
        <v>1000</v>
      </c>
      <c r="C204">
        <v>0</v>
      </c>
      <c r="D204">
        <v>1</v>
      </c>
      <c r="E204">
        <v>16.11</v>
      </c>
      <c r="F204">
        <v>0.5</v>
      </c>
      <c r="G204">
        <v>40.547276361390303</v>
      </c>
    </row>
    <row r="205" spans="1:8" x14ac:dyDescent="0.25">
      <c r="A205">
        <v>12.5</v>
      </c>
      <c r="B205">
        <v>2000</v>
      </c>
      <c r="C205">
        <v>0</v>
      </c>
      <c r="D205">
        <v>1</v>
      </c>
      <c r="E205">
        <v>16.11</v>
      </c>
      <c r="F205">
        <v>0.5</v>
      </c>
      <c r="G205">
        <v>16.587771909735</v>
      </c>
      <c r="H205">
        <f>_xll.SRS1Splines.Functions25.OneWay_Spline(A205:A208,G205:G208,$N$5)</f>
        <v>41.188577106182997</v>
      </c>
    </row>
    <row r="206" spans="1:8" x14ac:dyDescent="0.25">
      <c r="A206">
        <v>25</v>
      </c>
      <c r="B206">
        <v>2000</v>
      </c>
      <c r="C206">
        <v>0</v>
      </c>
      <c r="D206">
        <v>1</v>
      </c>
      <c r="E206">
        <v>16.11</v>
      </c>
      <c r="F206">
        <v>0.5</v>
      </c>
      <c r="G206">
        <v>25.456043476037401</v>
      </c>
    </row>
    <row r="207" spans="1:8" x14ac:dyDescent="0.25">
      <c r="A207">
        <v>50</v>
      </c>
      <c r="B207">
        <v>2000</v>
      </c>
      <c r="C207">
        <v>0</v>
      </c>
      <c r="D207">
        <v>1</v>
      </c>
      <c r="E207">
        <v>16.11</v>
      </c>
      <c r="F207">
        <v>0.5</v>
      </c>
      <c r="G207">
        <v>34.462038874743797</v>
      </c>
    </row>
    <row r="208" spans="1:8" x14ac:dyDescent="0.25">
      <c r="A208">
        <v>100</v>
      </c>
      <c r="B208">
        <v>2000</v>
      </c>
      <c r="C208">
        <v>0</v>
      </c>
      <c r="D208">
        <v>1</v>
      </c>
      <c r="E208">
        <v>16.11</v>
      </c>
      <c r="F208">
        <v>0.5</v>
      </c>
      <c r="G208">
        <v>41.188577106182997</v>
      </c>
    </row>
    <row r="209" spans="1:8" x14ac:dyDescent="0.25">
      <c r="A209">
        <v>12.5</v>
      </c>
      <c r="B209">
        <v>0</v>
      </c>
      <c r="C209">
        <v>2000</v>
      </c>
      <c r="D209">
        <v>1</v>
      </c>
      <c r="E209">
        <v>16.11</v>
      </c>
      <c r="F209">
        <v>0.5</v>
      </c>
      <c r="G209">
        <v>24.096245868470501</v>
      </c>
      <c r="H209">
        <f>_xll.SRS1Splines.Functions25.OneWay_Spline(A209:A212,G209:G212,$N$5)</f>
        <v>45.279298421845397</v>
      </c>
    </row>
    <row r="210" spans="1:8" x14ac:dyDescent="0.25">
      <c r="A210">
        <v>25</v>
      </c>
      <c r="B210">
        <v>0</v>
      </c>
      <c r="C210">
        <v>2000</v>
      </c>
      <c r="D210">
        <v>1</v>
      </c>
      <c r="E210">
        <v>16.11</v>
      </c>
      <c r="F210">
        <v>0.5</v>
      </c>
      <c r="G210">
        <v>32.353073054047897</v>
      </c>
    </row>
    <row r="211" spans="1:8" x14ac:dyDescent="0.25">
      <c r="A211">
        <v>50</v>
      </c>
      <c r="B211">
        <v>0</v>
      </c>
      <c r="C211">
        <v>2000</v>
      </c>
      <c r="D211">
        <v>1</v>
      </c>
      <c r="E211">
        <v>16.11</v>
      </c>
      <c r="F211">
        <v>0.5</v>
      </c>
      <c r="G211">
        <v>39.401349489635002</v>
      </c>
    </row>
    <row r="212" spans="1:8" x14ac:dyDescent="0.25">
      <c r="A212">
        <v>100</v>
      </c>
      <c r="B212">
        <v>0</v>
      </c>
      <c r="C212">
        <v>2000</v>
      </c>
      <c r="D212">
        <v>1</v>
      </c>
      <c r="E212">
        <v>16.11</v>
      </c>
      <c r="F212">
        <v>0.5</v>
      </c>
      <c r="G212">
        <v>45.279298421845397</v>
      </c>
    </row>
    <row r="213" spans="1:8" x14ac:dyDescent="0.25">
      <c r="A213">
        <v>12.5</v>
      </c>
      <c r="B213">
        <v>500</v>
      </c>
      <c r="C213">
        <v>2000</v>
      </c>
      <c r="D213">
        <v>1</v>
      </c>
      <c r="E213">
        <v>16.11</v>
      </c>
      <c r="F213">
        <v>0.5</v>
      </c>
      <c r="G213">
        <v>25.947659123065002</v>
      </c>
      <c r="H213">
        <f>_xll.SRS1Splines.Functions25.OneWay_Spline(A213:A216,G213:G216,$N$5)</f>
        <v>51.720686518164399</v>
      </c>
    </row>
    <row r="214" spans="1:8" x14ac:dyDescent="0.25">
      <c r="A214">
        <v>25</v>
      </c>
      <c r="B214">
        <v>500</v>
      </c>
      <c r="C214">
        <v>2000</v>
      </c>
      <c r="D214">
        <v>1</v>
      </c>
      <c r="E214">
        <v>16.11</v>
      </c>
      <c r="F214">
        <v>0.5</v>
      </c>
      <c r="G214">
        <v>36.505005233597799</v>
      </c>
    </row>
    <row r="215" spans="1:8" x14ac:dyDescent="0.25">
      <c r="A215">
        <v>50</v>
      </c>
      <c r="B215">
        <v>500</v>
      </c>
      <c r="C215">
        <v>2000</v>
      </c>
      <c r="D215">
        <v>1</v>
      </c>
      <c r="E215">
        <v>16.11</v>
      </c>
      <c r="F215">
        <v>0.5</v>
      </c>
      <c r="G215">
        <v>44.922769810947699</v>
      </c>
    </row>
    <row r="216" spans="1:8" x14ac:dyDescent="0.25">
      <c r="A216">
        <v>100</v>
      </c>
      <c r="B216">
        <v>500</v>
      </c>
      <c r="C216">
        <v>2000</v>
      </c>
      <c r="D216">
        <v>1</v>
      </c>
      <c r="E216">
        <v>16.11</v>
      </c>
      <c r="F216">
        <v>0.5</v>
      </c>
      <c r="G216">
        <v>51.720686518164399</v>
      </c>
    </row>
    <row r="217" spans="1:8" x14ac:dyDescent="0.25">
      <c r="A217">
        <v>12.5</v>
      </c>
      <c r="B217">
        <v>1000</v>
      </c>
      <c r="C217">
        <v>2000</v>
      </c>
      <c r="D217">
        <v>1</v>
      </c>
      <c r="E217">
        <v>16.11</v>
      </c>
      <c r="F217">
        <v>0.5</v>
      </c>
      <c r="G217">
        <v>25.938572101799199</v>
      </c>
      <c r="H217">
        <f>_xll.SRS1Splines.Functions25.OneWay_Spline(A217:A220,G217:G220,$N$5)</f>
        <v>52.444217138841502</v>
      </c>
    </row>
    <row r="218" spans="1:8" x14ac:dyDescent="0.25">
      <c r="A218">
        <v>25</v>
      </c>
      <c r="B218">
        <v>1000</v>
      </c>
      <c r="C218">
        <v>2000</v>
      </c>
      <c r="D218">
        <v>1</v>
      </c>
      <c r="E218">
        <v>16.11</v>
      </c>
      <c r="F218">
        <v>0.5</v>
      </c>
      <c r="G218">
        <v>36.939845498901398</v>
      </c>
    </row>
    <row r="219" spans="1:8" x14ac:dyDescent="0.25">
      <c r="A219">
        <v>50</v>
      </c>
      <c r="B219">
        <v>1000</v>
      </c>
      <c r="C219">
        <v>2000</v>
      </c>
      <c r="D219">
        <v>1</v>
      </c>
      <c r="E219">
        <v>16.11</v>
      </c>
      <c r="F219">
        <v>0.5</v>
      </c>
      <c r="G219">
        <v>45.468513748987597</v>
      </c>
    </row>
    <row r="220" spans="1:8" x14ac:dyDescent="0.25">
      <c r="A220">
        <v>100</v>
      </c>
      <c r="B220">
        <v>1000</v>
      </c>
      <c r="C220">
        <v>2000</v>
      </c>
      <c r="D220">
        <v>1</v>
      </c>
      <c r="E220">
        <v>16.11</v>
      </c>
      <c r="F220">
        <v>0.5</v>
      </c>
      <c r="G220">
        <v>52.444217138841502</v>
      </c>
    </row>
    <row r="221" spans="1:8" x14ac:dyDescent="0.25">
      <c r="A221">
        <v>12.5</v>
      </c>
      <c r="B221">
        <v>2000</v>
      </c>
      <c r="C221">
        <v>2000</v>
      </c>
      <c r="D221">
        <v>1</v>
      </c>
      <c r="E221">
        <v>16.11</v>
      </c>
      <c r="F221">
        <v>0.5</v>
      </c>
      <c r="G221">
        <v>25.834983890819998</v>
      </c>
      <c r="H221">
        <f>_xll.SRS1Splines.Functions25.OneWay_Spline(A221:A224,G221:G224,$N$5)</f>
        <v>52.933031586339801</v>
      </c>
    </row>
    <row r="222" spans="1:8" x14ac:dyDescent="0.25">
      <c r="A222">
        <v>25</v>
      </c>
      <c r="B222">
        <v>2000</v>
      </c>
      <c r="C222">
        <v>2000</v>
      </c>
      <c r="D222">
        <v>1</v>
      </c>
      <c r="E222">
        <v>16.11</v>
      </c>
      <c r="F222">
        <v>0.5</v>
      </c>
      <c r="G222">
        <v>37.120227233109603</v>
      </c>
    </row>
    <row r="223" spans="1:8" x14ac:dyDescent="0.25">
      <c r="A223">
        <v>50</v>
      </c>
      <c r="B223">
        <v>2000</v>
      </c>
      <c r="C223">
        <v>2000</v>
      </c>
      <c r="D223">
        <v>1</v>
      </c>
      <c r="E223">
        <v>16.11</v>
      </c>
      <c r="F223">
        <v>0.5</v>
      </c>
      <c r="G223">
        <v>45.982178049493903</v>
      </c>
    </row>
    <row r="224" spans="1:8" x14ac:dyDescent="0.25">
      <c r="A224">
        <v>100</v>
      </c>
      <c r="B224">
        <v>2000</v>
      </c>
      <c r="C224">
        <v>2000</v>
      </c>
      <c r="D224">
        <v>1</v>
      </c>
      <c r="E224">
        <v>16.11</v>
      </c>
      <c r="F224">
        <v>0.5</v>
      </c>
      <c r="G224">
        <v>52.933031586339801</v>
      </c>
    </row>
    <row r="225" spans="1:8" x14ac:dyDescent="0.25">
      <c r="A225">
        <v>12.5</v>
      </c>
      <c r="B225">
        <v>0</v>
      </c>
      <c r="C225">
        <v>4000</v>
      </c>
      <c r="D225">
        <v>1</v>
      </c>
      <c r="E225">
        <v>16.11</v>
      </c>
      <c r="F225">
        <v>0.5</v>
      </c>
      <c r="G225">
        <v>27.4647812548851</v>
      </c>
      <c r="H225">
        <f>_xll.SRS1Splines.Functions25.OneWay_Spline(A225:A228,G225:G228,$N$5)</f>
        <v>55.6030928300573</v>
      </c>
    </row>
    <row r="226" spans="1:8" x14ac:dyDescent="0.25">
      <c r="A226">
        <v>25</v>
      </c>
      <c r="B226">
        <v>0</v>
      </c>
      <c r="C226">
        <v>4000</v>
      </c>
      <c r="D226">
        <v>1</v>
      </c>
      <c r="E226">
        <v>16.11</v>
      </c>
      <c r="F226">
        <v>0.5</v>
      </c>
      <c r="G226">
        <v>39.410937500695802</v>
      </c>
    </row>
    <row r="227" spans="1:8" x14ac:dyDescent="0.25">
      <c r="A227">
        <v>50</v>
      </c>
      <c r="B227">
        <v>0</v>
      </c>
      <c r="C227">
        <v>4000</v>
      </c>
      <c r="D227">
        <v>1</v>
      </c>
      <c r="E227">
        <v>16.11</v>
      </c>
      <c r="F227">
        <v>0.5</v>
      </c>
      <c r="G227">
        <v>48.356443443764199</v>
      </c>
    </row>
    <row r="228" spans="1:8" x14ac:dyDescent="0.25">
      <c r="A228">
        <v>100</v>
      </c>
      <c r="B228">
        <v>0</v>
      </c>
      <c r="C228">
        <v>4000</v>
      </c>
      <c r="D228">
        <v>1</v>
      </c>
      <c r="E228">
        <v>16.11</v>
      </c>
      <c r="F228">
        <v>0.5</v>
      </c>
      <c r="G228">
        <v>55.6030928300573</v>
      </c>
    </row>
    <row r="229" spans="1:8" x14ac:dyDescent="0.25">
      <c r="A229">
        <v>12.5</v>
      </c>
      <c r="B229">
        <v>500</v>
      </c>
      <c r="C229">
        <v>4000</v>
      </c>
      <c r="D229">
        <v>1</v>
      </c>
      <c r="E229">
        <v>16.11</v>
      </c>
      <c r="F229">
        <v>0.5</v>
      </c>
      <c r="G229">
        <v>27.747064300897598</v>
      </c>
      <c r="H229">
        <f>_xll.SRS1Splines.Functions25.OneWay_Spline(A229:A232,G229:G232,$N$5)</f>
        <v>60.360974495288801</v>
      </c>
    </row>
    <row r="230" spans="1:8" x14ac:dyDescent="0.25">
      <c r="A230">
        <v>25</v>
      </c>
      <c r="B230">
        <v>500</v>
      </c>
      <c r="C230">
        <v>4000</v>
      </c>
      <c r="D230">
        <v>1</v>
      </c>
      <c r="E230">
        <v>16.11</v>
      </c>
      <c r="F230">
        <v>0.5</v>
      </c>
      <c r="G230">
        <v>41.7942560693998</v>
      </c>
    </row>
    <row r="231" spans="1:8" x14ac:dyDescent="0.25">
      <c r="A231">
        <v>50</v>
      </c>
      <c r="B231">
        <v>500</v>
      </c>
      <c r="C231">
        <v>4000</v>
      </c>
      <c r="D231">
        <v>1</v>
      </c>
      <c r="E231">
        <v>16.11</v>
      </c>
      <c r="F231">
        <v>0.5</v>
      </c>
      <c r="G231">
        <v>51.967249644216203</v>
      </c>
    </row>
    <row r="232" spans="1:8" x14ac:dyDescent="0.25">
      <c r="A232">
        <v>100</v>
      </c>
      <c r="B232">
        <v>500</v>
      </c>
      <c r="C232">
        <v>4000</v>
      </c>
      <c r="D232">
        <v>1</v>
      </c>
      <c r="E232">
        <v>16.11</v>
      </c>
      <c r="F232">
        <v>0.5</v>
      </c>
      <c r="G232">
        <v>60.360974495288801</v>
      </c>
    </row>
    <row r="233" spans="1:8" x14ac:dyDescent="0.25">
      <c r="A233">
        <v>12.5</v>
      </c>
      <c r="B233">
        <v>1000</v>
      </c>
      <c r="C233">
        <v>4000</v>
      </c>
      <c r="D233">
        <v>1</v>
      </c>
      <c r="E233">
        <v>16.11</v>
      </c>
      <c r="F233">
        <v>0.5</v>
      </c>
      <c r="G233">
        <v>27.5533062090818</v>
      </c>
      <c r="H233">
        <f>_xll.SRS1Splines.Functions25.OneWay_Spline(A233:A236,G233:G236,$N$5)</f>
        <v>60.993624527246801</v>
      </c>
    </row>
    <row r="234" spans="1:8" x14ac:dyDescent="0.25">
      <c r="A234">
        <v>25</v>
      </c>
      <c r="B234">
        <v>1000</v>
      </c>
      <c r="C234">
        <v>4000</v>
      </c>
      <c r="D234">
        <v>1</v>
      </c>
      <c r="E234">
        <v>16.11</v>
      </c>
      <c r="F234">
        <v>0.5</v>
      </c>
      <c r="G234">
        <v>41.974160506127603</v>
      </c>
    </row>
    <row r="235" spans="1:8" x14ac:dyDescent="0.25">
      <c r="A235">
        <v>50</v>
      </c>
      <c r="B235">
        <v>1000</v>
      </c>
      <c r="C235">
        <v>4000</v>
      </c>
      <c r="D235">
        <v>1</v>
      </c>
      <c r="E235">
        <v>16.11</v>
      </c>
      <c r="F235">
        <v>0.5</v>
      </c>
      <c r="G235">
        <v>52.5446224552526</v>
      </c>
    </row>
    <row r="236" spans="1:8" x14ac:dyDescent="0.25">
      <c r="A236">
        <v>100</v>
      </c>
      <c r="B236">
        <v>1000</v>
      </c>
      <c r="C236">
        <v>4000</v>
      </c>
      <c r="D236">
        <v>1</v>
      </c>
      <c r="E236">
        <v>16.11</v>
      </c>
      <c r="F236">
        <v>0.5</v>
      </c>
      <c r="G236">
        <v>60.993624527246801</v>
      </c>
    </row>
    <row r="237" spans="1:8" x14ac:dyDescent="0.25">
      <c r="A237">
        <v>12.5</v>
      </c>
      <c r="B237">
        <v>2000</v>
      </c>
      <c r="C237">
        <v>4000</v>
      </c>
      <c r="D237">
        <v>1</v>
      </c>
      <c r="E237">
        <v>16.11</v>
      </c>
      <c r="F237">
        <v>0.5</v>
      </c>
      <c r="G237">
        <v>27.365727738995002</v>
      </c>
      <c r="H237">
        <f>_xll.SRS1Splines.Functions25.OneWay_Spline(A237:A240,G237:G240,$N$5)</f>
        <v>61.454276886080201</v>
      </c>
    </row>
    <row r="238" spans="1:8" x14ac:dyDescent="0.25">
      <c r="A238">
        <v>25</v>
      </c>
      <c r="B238">
        <v>2000</v>
      </c>
      <c r="C238">
        <v>4000</v>
      </c>
      <c r="D238">
        <v>1</v>
      </c>
      <c r="E238">
        <v>16.11</v>
      </c>
      <c r="F238">
        <v>0.5</v>
      </c>
      <c r="G238">
        <v>42.085523133202202</v>
      </c>
    </row>
    <row r="239" spans="1:8" x14ac:dyDescent="0.25">
      <c r="A239">
        <v>50</v>
      </c>
      <c r="B239">
        <v>2000</v>
      </c>
      <c r="C239">
        <v>4000</v>
      </c>
      <c r="D239">
        <v>1</v>
      </c>
      <c r="E239">
        <v>16.11</v>
      </c>
      <c r="F239">
        <v>0.5</v>
      </c>
      <c r="G239">
        <v>52.922548945888501</v>
      </c>
    </row>
    <row r="240" spans="1:8" x14ac:dyDescent="0.25">
      <c r="A240">
        <v>100</v>
      </c>
      <c r="B240">
        <v>2000</v>
      </c>
      <c r="C240">
        <v>4000</v>
      </c>
      <c r="D240">
        <v>1</v>
      </c>
      <c r="E240">
        <v>16.11</v>
      </c>
      <c r="F240">
        <v>0.5</v>
      </c>
      <c r="G240">
        <v>61.454276886080201</v>
      </c>
    </row>
    <row r="241" spans="1:13" x14ac:dyDescent="0.25">
      <c r="A241">
        <v>12.5</v>
      </c>
      <c r="B241">
        <v>0</v>
      </c>
      <c r="C241">
        <v>8000</v>
      </c>
      <c r="D241">
        <v>1</v>
      </c>
      <c r="E241">
        <v>16.11</v>
      </c>
      <c r="F241">
        <v>0.5</v>
      </c>
      <c r="G241">
        <v>29.154554141934501</v>
      </c>
      <c r="H241">
        <f>_xll.SRS1Splines.Functions25.OneWay_Spline(A241:A244,G241:G244,$N$5)</f>
        <v>70.3928504280684</v>
      </c>
    </row>
    <row r="242" spans="1:13" x14ac:dyDescent="0.25">
      <c r="A242">
        <v>25</v>
      </c>
      <c r="B242">
        <v>0</v>
      </c>
      <c r="C242">
        <v>8000</v>
      </c>
      <c r="D242">
        <v>1</v>
      </c>
      <c r="E242">
        <v>16.11</v>
      </c>
      <c r="F242">
        <v>0.5</v>
      </c>
      <c r="G242">
        <v>47.823826331774697</v>
      </c>
    </row>
    <row r="243" spans="1:13" x14ac:dyDescent="0.25">
      <c r="A243">
        <v>50</v>
      </c>
      <c r="B243">
        <v>0</v>
      </c>
      <c r="C243">
        <v>8000</v>
      </c>
      <c r="D243">
        <v>1</v>
      </c>
      <c r="E243">
        <v>16.11</v>
      </c>
      <c r="F243">
        <v>0.5</v>
      </c>
      <c r="G243">
        <v>60.834495006468003</v>
      </c>
    </row>
    <row r="244" spans="1:13" x14ac:dyDescent="0.25">
      <c r="A244">
        <v>100</v>
      </c>
      <c r="B244">
        <v>0</v>
      </c>
      <c r="C244">
        <v>8000</v>
      </c>
      <c r="D244">
        <v>1</v>
      </c>
      <c r="E244">
        <v>16.11</v>
      </c>
      <c r="F244">
        <v>0.5</v>
      </c>
      <c r="G244">
        <v>70.3928504280684</v>
      </c>
    </row>
    <row r="245" spans="1:13" x14ac:dyDescent="0.25">
      <c r="A245">
        <v>12.5</v>
      </c>
      <c r="B245">
        <v>500</v>
      </c>
      <c r="C245">
        <v>8000</v>
      </c>
      <c r="D245">
        <v>1</v>
      </c>
      <c r="E245">
        <v>16.11</v>
      </c>
      <c r="F245">
        <v>0.5</v>
      </c>
      <c r="G245">
        <v>28.561327330702401</v>
      </c>
      <c r="H245">
        <f>_xll.SRS1Splines.Functions25.OneWay_Spline(A245:A248,G245:G248,$N$5)</f>
        <v>72.723872531612201</v>
      </c>
    </row>
    <row r="246" spans="1:13" x14ac:dyDescent="0.25">
      <c r="A246">
        <v>25</v>
      </c>
      <c r="B246">
        <v>500</v>
      </c>
      <c r="C246">
        <v>8000</v>
      </c>
      <c r="D246">
        <v>1</v>
      </c>
      <c r="E246">
        <v>16.11</v>
      </c>
      <c r="F246">
        <v>0.5</v>
      </c>
      <c r="G246">
        <v>48.033005705758498</v>
      </c>
    </row>
    <row r="247" spans="1:13" x14ac:dyDescent="0.25">
      <c r="A247">
        <v>50</v>
      </c>
      <c r="B247">
        <v>500</v>
      </c>
      <c r="C247">
        <v>8000</v>
      </c>
      <c r="D247">
        <v>1</v>
      </c>
      <c r="E247">
        <v>16.11</v>
      </c>
      <c r="F247">
        <v>0.5</v>
      </c>
      <c r="G247">
        <v>62.275663311908303</v>
      </c>
    </row>
    <row r="248" spans="1:13" x14ac:dyDescent="0.25">
      <c r="A248">
        <v>100</v>
      </c>
      <c r="B248">
        <v>500</v>
      </c>
      <c r="C248">
        <v>8000</v>
      </c>
      <c r="D248">
        <v>1</v>
      </c>
      <c r="E248">
        <v>16.11</v>
      </c>
      <c r="F248">
        <v>0.5</v>
      </c>
      <c r="G248">
        <v>72.723872531612201</v>
      </c>
    </row>
    <row r="249" spans="1:13" x14ac:dyDescent="0.25">
      <c r="A249">
        <v>12.5</v>
      </c>
      <c r="B249">
        <v>1000</v>
      </c>
      <c r="C249">
        <v>8000</v>
      </c>
      <c r="D249">
        <v>1</v>
      </c>
      <c r="E249">
        <v>16.11</v>
      </c>
      <c r="F249">
        <v>0.5</v>
      </c>
      <c r="G249">
        <v>28.384510498549599</v>
      </c>
      <c r="H249">
        <f>_xll.SRS1Splines.Functions25.OneWay_Spline(A249:A252,G249:G252,$N$5)</f>
        <v>73.1687263039112</v>
      </c>
    </row>
    <row r="250" spans="1:13" x14ac:dyDescent="0.25">
      <c r="A250">
        <v>25</v>
      </c>
      <c r="B250">
        <v>1000</v>
      </c>
      <c r="C250">
        <v>8000</v>
      </c>
      <c r="D250">
        <v>1</v>
      </c>
      <c r="E250">
        <v>16.11</v>
      </c>
      <c r="F250">
        <v>0.5</v>
      </c>
      <c r="G250">
        <v>48.161167296519899</v>
      </c>
    </row>
    <row r="251" spans="1:13" x14ac:dyDescent="0.25">
      <c r="A251">
        <v>50</v>
      </c>
      <c r="B251">
        <v>1000</v>
      </c>
      <c r="C251">
        <v>8000</v>
      </c>
      <c r="D251">
        <v>1</v>
      </c>
      <c r="E251">
        <v>16.11</v>
      </c>
      <c r="F251">
        <v>0.5</v>
      </c>
      <c r="G251">
        <v>62.731163708955599</v>
      </c>
    </row>
    <row r="252" spans="1:13" x14ac:dyDescent="0.25">
      <c r="A252">
        <v>100</v>
      </c>
      <c r="B252">
        <v>1000</v>
      </c>
      <c r="C252">
        <v>8000</v>
      </c>
      <c r="D252">
        <v>1</v>
      </c>
      <c r="E252">
        <v>16.11</v>
      </c>
      <c r="F252">
        <v>0.5</v>
      </c>
      <c r="G252">
        <v>73.1687263039112</v>
      </c>
    </row>
    <row r="253" spans="1:13" x14ac:dyDescent="0.25">
      <c r="A253">
        <v>12.5</v>
      </c>
      <c r="B253">
        <v>2000</v>
      </c>
      <c r="C253">
        <v>8000</v>
      </c>
      <c r="D253">
        <v>1</v>
      </c>
      <c r="E253">
        <v>16.11</v>
      </c>
      <c r="F253">
        <v>0.5</v>
      </c>
      <c r="G253">
        <v>28.113242208354801</v>
      </c>
      <c r="H253">
        <f>_xll.SRS1Splines.Functions25.OneWay_Spline(A253:A256,G253:G256,$N$5)</f>
        <v>73.440984695404595</v>
      </c>
    </row>
    <row r="254" spans="1:13" x14ac:dyDescent="0.25">
      <c r="A254">
        <v>25</v>
      </c>
      <c r="B254">
        <v>2000</v>
      </c>
      <c r="C254">
        <v>8000</v>
      </c>
      <c r="D254">
        <v>1</v>
      </c>
      <c r="E254">
        <v>16.11</v>
      </c>
      <c r="F254">
        <v>0.5</v>
      </c>
      <c r="G254">
        <v>48.059786888442297</v>
      </c>
    </row>
    <row r="255" spans="1:13" x14ac:dyDescent="0.25">
      <c r="A255">
        <v>50</v>
      </c>
      <c r="B255">
        <v>2000</v>
      </c>
      <c r="C255">
        <v>8000</v>
      </c>
      <c r="D255">
        <v>1</v>
      </c>
      <c r="E255">
        <v>16.11</v>
      </c>
      <c r="F255">
        <v>0.5</v>
      </c>
      <c r="G255">
        <v>62.957634429719398</v>
      </c>
    </row>
    <row r="256" spans="1:13" x14ac:dyDescent="0.25">
      <c r="A256">
        <v>100</v>
      </c>
      <c r="B256">
        <v>2000</v>
      </c>
      <c r="C256">
        <v>8000</v>
      </c>
      <c r="D256">
        <v>1</v>
      </c>
      <c r="E256">
        <v>16.11</v>
      </c>
      <c r="F256">
        <v>0.5</v>
      </c>
      <c r="G256">
        <v>73.440984695404595</v>
      </c>
      <c r="M256">
        <f>64*4</f>
        <v>256</v>
      </c>
    </row>
    <row r="257" spans="1:8" x14ac:dyDescent="0.25">
      <c r="A257">
        <v>12.5</v>
      </c>
      <c r="B257">
        <v>0</v>
      </c>
      <c r="C257">
        <v>0</v>
      </c>
      <c r="D257">
        <v>0</v>
      </c>
      <c r="E257">
        <v>29.33</v>
      </c>
      <c r="F257">
        <v>0.5</v>
      </c>
      <c r="G257">
        <v>17.027793238250801</v>
      </c>
      <c r="H257">
        <f>_xll.SRS1Splines.Functions25.OneWay_Spline(A257:A260,G257:G260,$N$5)</f>
        <v>34.208502161032399</v>
      </c>
    </row>
    <row r="258" spans="1:8" x14ac:dyDescent="0.25">
      <c r="A258">
        <v>25</v>
      </c>
      <c r="B258">
        <v>0</v>
      </c>
      <c r="C258">
        <v>0</v>
      </c>
      <c r="D258">
        <v>0</v>
      </c>
      <c r="E258">
        <v>29.33</v>
      </c>
      <c r="F258">
        <v>0.5</v>
      </c>
      <c r="G258">
        <v>23.3311934379735</v>
      </c>
    </row>
    <row r="259" spans="1:8" x14ac:dyDescent="0.25">
      <c r="A259">
        <v>50</v>
      </c>
      <c r="B259">
        <v>0</v>
      </c>
      <c r="C259">
        <v>0</v>
      </c>
      <c r="D259">
        <v>0</v>
      </c>
      <c r="E259">
        <v>29.33</v>
      </c>
      <c r="F259">
        <v>0.5</v>
      </c>
      <c r="G259">
        <v>28.163287527947599</v>
      </c>
    </row>
    <row r="260" spans="1:8" x14ac:dyDescent="0.25">
      <c r="A260">
        <v>100</v>
      </c>
      <c r="B260">
        <v>0</v>
      </c>
      <c r="C260">
        <v>0</v>
      </c>
      <c r="D260">
        <v>0</v>
      </c>
      <c r="E260">
        <v>29.33</v>
      </c>
      <c r="F260">
        <v>0.5</v>
      </c>
      <c r="G260">
        <v>34.208502161032399</v>
      </c>
    </row>
    <row r="261" spans="1:8" x14ac:dyDescent="0.25">
      <c r="A261">
        <v>12.5</v>
      </c>
      <c r="B261">
        <v>500</v>
      </c>
      <c r="C261">
        <v>0</v>
      </c>
      <c r="D261">
        <v>0</v>
      </c>
      <c r="E261">
        <v>29.33</v>
      </c>
      <c r="F261">
        <v>0.5</v>
      </c>
      <c r="G261">
        <v>32.482155905932501</v>
      </c>
      <c r="H261">
        <f>_xll.SRS1Splines.Functions25.OneWay_Spline(A261:A264,G261:G264,$N$5)</f>
        <v>65.413936421873998</v>
      </c>
    </row>
    <row r="262" spans="1:8" x14ac:dyDescent="0.25">
      <c r="A262">
        <v>25</v>
      </c>
      <c r="B262">
        <v>500</v>
      </c>
      <c r="C262">
        <v>0</v>
      </c>
      <c r="D262">
        <v>0</v>
      </c>
      <c r="E262">
        <v>29.33</v>
      </c>
      <c r="F262">
        <v>0.5</v>
      </c>
      <c r="G262">
        <v>45.604768842245498</v>
      </c>
    </row>
    <row r="263" spans="1:8" x14ac:dyDescent="0.25">
      <c r="A263">
        <v>50</v>
      </c>
      <c r="B263">
        <v>500</v>
      </c>
      <c r="C263">
        <v>0</v>
      </c>
      <c r="D263">
        <v>0</v>
      </c>
      <c r="E263">
        <v>29.33</v>
      </c>
      <c r="F263">
        <v>0.5</v>
      </c>
      <c r="G263">
        <v>56.462920167738801</v>
      </c>
    </row>
    <row r="264" spans="1:8" x14ac:dyDescent="0.25">
      <c r="A264">
        <v>100</v>
      </c>
      <c r="B264">
        <v>500</v>
      </c>
      <c r="C264">
        <v>0</v>
      </c>
      <c r="D264">
        <v>0</v>
      </c>
      <c r="E264">
        <v>29.33</v>
      </c>
      <c r="F264">
        <v>0.5</v>
      </c>
      <c r="G264">
        <v>65.413936421873998</v>
      </c>
    </row>
    <row r="265" spans="1:8" x14ac:dyDescent="0.25">
      <c r="A265">
        <v>12.5</v>
      </c>
      <c r="B265">
        <v>1000</v>
      </c>
      <c r="C265">
        <v>0</v>
      </c>
      <c r="D265">
        <v>0</v>
      </c>
      <c r="E265">
        <v>29.33</v>
      </c>
      <c r="F265">
        <v>0.5</v>
      </c>
      <c r="G265">
        <v>33.145815304550602</v>
      </c>
      <c r="H265">
        <f>_xll.SRS1Splines.Functions25.OneWay_Spline(A265:A268,G265:G268,$N$5)</f>
        <v>67.340742475043498</v>
      </c>
    </row>
    <row r="266" spans="1:8" x14ac:dyDescent="0.25">
      <c r="A266">
        <v>25</v>
      </c>
      <c r="B266">
        <v>1000</v>
      </c>
      <c r="C266">
        <v>0</v>
      </c>
      <c r="D266">
        <v>0</v>
      </c>
      <c r="E266">
        <v>29.33</v>
      </c>
      <c r="F266">
        <v>0.5</v>
      </c>
      <c r="G266">
        <v>46.555093766942797</v>
      </c>
    </row>
    <row r="267" spans="1:8" x14ac:dyDescent="0.25">
      <c r="A267">
        <v>50</v>
      </c>
      <c r="B267">
        <v>1000</v>
      </c>
      <c r="C267">
        <v>0</v>
      </c>
      <c r="D267">
        <v>0</v>
      </c>
      <c r="E267">
        <v>29.33</v>
      </c>
      <c r="F267">
        <v>0.5</v>
      </c>
      <c r="G267">
        <v>58.145649686939102</v>
      </c>
    </row>
    <row r="268" spans="1:8" x14ac:dyDescent="0.25">
      <c r="A268">
        <v>100</v>
      </c>
      <c r="B268">
        <v>1000</v>
      </c>
      <c r="C268">
        <v>0</v>
      </c>
      <c r="D268">
        <v>0</v>
      </c>
      <c r="E268">
        <v>29.33</v>
      </c>
      <c r="F268">
        <v>0.5</v>
      </c>
      <c r="G268">
        <v>67.340742475043498</v>
      </c>
    </row>
    <row r="269" spans="1:8" x14ac:dyDescent="0.25">
      <c r="A269">
        <v>12.5</v>
      </c>
      <c r="B269">
        <v>2000</v>
      </c>
      <c r="C269">
        <v>0</v>
      </c>
      <c r="D269">
        <v>0</v>
      </c>
      <c r="E269">
        <v>29.33</v>
      </c>
      <c r="F269">
        <v>0.5</v>
      </c>
      <c r="G269">
        <v>33.239890871554799</v>
      </c>
      <c r="H269">
        <f>_xll.SRS1Splines.Functions25.OneWay_Spline(A269:A272,G269:G272,$N$5)</f>
        <v>67.618071087657597</v>
      </c>
    </row>
    <row r="270" spans="1:8" x14ac:dyDescent="0.25">
      <c r="A270">
        <v>25</v>
      </c>
      <c r="B270">
        <v>2000</v>
      </c>
      <c r="C270">
        <v>0</v>
      </c>
      <c r="D270">
        <v>0</v>
      </c>
      <c r="E270">
        <v>29.33</v>
      </c>
      <c r="F270">
        <v>0.5</v>
      </c>
      <c r="G270">
        <v>46.760002367535897</v>
      </c>
    </row>
    <row r="271" spans="1:8" x14ac:dyDescent="0.25">
      <c r="A271">
        <v>50</v>
      </c>
      <c r="B271">
        <v>2000</v>
      </c>
      <c r="C271">
        <v>0</v>
      </c>
      <c r="D271">
        <v>0</v>
      </c>
      <c r="E271">
        <v>29.33</v>
      </c>
      <c r="F271">
        <v>0.5</v>
      </c>
      <c r="G271">
        <v>58.468681487895502</v>
      </c>
    </row>
    <row r="272" spans="1:8" x14ac:dyDescent="0.25">
      <c r="A272">
        <v>100</v>
      </c>
      <c r="B272">
        <v>2000</v>
      </c>
      <c r="C272">
        <v>0</v>
      </c>
      <c r="D272">
        <v>0</v>
      </c>
      <c r="E272">
        <v>29.33</v>
      </c>
      <c r="F272">
        <v>0.5</v>
      </c>
      <c r="G272">
        <v>67.618071087657597</v>
      </c>
    </row>
    <row r="273" spans="1:8" x14ac:dyDescent="0.25">
      <c r="A273">
        <v>12.5</v>
      </c>
      <c r="B273">
        <v>0</v>
      </c>
      <c r="C273">
        <v>2000</v>
      </c>
      <c r="D273">
        <v>0</v>
      </c>
      <c r="E273">
        <v>29.33</v>
      </c>
      <c r="F273">
        <v>0.5</v>
      </c>
      <c r="G273">
        <v>51.237698890801802</v>
      </c>
      <c r="H273">
        <f>_xll.SRS1Splines.Functions25.OneWay_Spline(A273:A276,G273:G276,$N$5)</f>
        <v>71.065877933015699</v>
      </c>
    </row>
    <row r="274" spans="1:8" x14ac:dyDescent="0.25">
      <c r="A274">
        <v>25</v>
      </c>
      <c r="B274">
        <v>0</v>
      </c>
      <c r="C274">
        <v>2000</v>
      </c>
      <c r="D274">
        <v>0</v>
      </c>
      <c r="E274">
        <v>29.33</v>
      </c>
      <c r="F274">
        <v>0.5</v>
      </c>
      <c r="G274">
        <v>59.967594014079602</v>
      </c>
    </row>
    <row r="275" spans="1:8" x14ac:dyDescent="0.25">
      <c r="A275">
        <v>50</v>
      </c>
      <c r="B275">
        <v>0</v>
      </c>
      <c r="C275">
        <v>2000</v>
      </c>
      <c r="D275">
        <v>0</v>
      </c>
      <c r="E275">
        <v>29.33</v>
      </c>
      <c r="F275">
        <v>0.5</v>
      </c>
      <c r="G275">
        <v>66.238165516173297</v>
      </c>
    </row>
    <row r="276" spans="1:8" x14ac:dyDescent="0.25">
      <c r="A276">
        <v>100</v>
      </c>
      <c r="B276">
        <v>0</v>
      </c>
      <c r="C276">
        <v>2000</v>
      </c>
      <c r="D276">
        <v>0</v>
      </c>
      <c r="E276">
        <v>29.33</v>
      </c>
      <c r="F276">
        <v>0.5</v>
      </c>
      <c r="G276">
        <v>71.065877933015699</v>
      </c>
    </row>
    <row r="277" spans="1:8" x14ac:dyDescent="0.25">
      <c r="A277">
        <v>12.5</v>
      </c>
      <c r="B277">
        <v>500</v>
      </c>
      <c r="C277">
        <v>2000</v>
      </c>
      <c r="D277">
        <v>0</v>
      </c>
      <c r="E277">
        <v>29.33</v>
      </c>
      <c r="F277">
        <v>0.5</v>
      </c>
      <c r="G277">
        <v>55.786652621176898</v>
      </c>
      <c r="H277">
        <f>_xll.SRS1Splines.Functions25.OneWay_Spline(A277:A280,G277:G280,$N$5)</f>
        <v>82.550671299570993</v>
      </c>
    </row>
    <row r="278" spans="1:8" x14ac:dyDescent="0.25">
      <c r="A278">
        <v>25</v>
      </c>
      <c r="B278">
        <v>500</v>
      </c>
      <c r="C278">
        <v>2000</v>
      </c>
      <c r="D278">
        <v>0</v>
      </c>
      <c r="E278">
        <v>29.33</v>
      </c>
      <c r="F278">
        <v>0.5</v>
      </c>
      <c r="G278">
        <v>66.743405619255597</v>
      </c>
    </row>
    <row r="279" spans="1:8" x14ac:dyDescent="0.25">
      <c r="A279">
        <v>50</v>
      </c>
      <c r="B279">
        <v>500</v>
      </c>
      <c r="C279">
        <v>2000</v>
      </c>
      <c r="D279">
        <v>0</v>
      </c>
      <c r="E279">
        <v>29.33</v>
      </c>
      <c r="F279">
        <v>0.5</v>
      </c>
      <c r="G279">
        <v>75.720868029574703</v>
      </c>
    </row>
    <row r="280" spans="1:8" x14ac:dyDescent="0.25">
      <c r="A280">
        <v>100</v>
      </c>
      <c r="B280">
        <v>500</v>
      </c>
      <c r="C280">
        <v>2000</v>
      </c>
      <c r="D280">
        <v>0</v>
      </c>
      <c r="E280">
        <v>29.33</v>
      </c>
      <c r="F280">
        <v>0.5</v>
      </c>
      <c r="G280">
        <v>82.550671299570993</v>
      </c>
    </row>
    <row r="281" spans="1:8" x14ac:dyDescent="0.25">
      <c r="A281">
        <v>12.5</v>
      </c>
      <c r="B281">
        <v>1000</v>
      </c>
      <c r="C281">
        <v>2000</v>
      </c>
      <c r="D281">
        <v>0</v>
      </c>
      <c r="E281">
        <v>29.33</v>
      </c>
      <c r="F281">
        <v>0.5</v>
      </c>
      <c r="G281">
        <v>56.329297071584001</v>
      </c>
      <c r="H281">
        <f>_xll.SRS1Splines.Functions25.OneWay_Spline(A281:A284,G281:G284,$N$5)</f>
        <v>84.479490977800694</v>
      </c>
    </row>
    <row r="282" spans="1:8" x14ac:dyDescent="0.25">
      <c r="A282">
        <v>25</v>
      </c>
      <c r="B282">
        <v>1000</v>
      </c>
      <c r="C282">
        <v>2000</v>
      </c>
      <c r="D282">
        <v>0</v>
      </c>
      <c r="E282">
        <v>29.33</v>
      </c>
      <c r="F282">
        <v>0.5</v>
      </c>
      <c r="G282">
        <v>67.969811257006398</v>
      </c>
    </row>
    <row r="283" spans="1:8" x14ac:dyDescent="0.25">
      <c r="A283">
        <v>50</v>
      </c>
      <c r="B283">
        <v>1000</v>
      </c>
      <c r="C283">
        <v>2000</v>
      </c>
      <c r="D283">
        <v>0</v>
      </c>
      <c r="E283">
        <v>29.33</v>
      </c>
      <c r="F283">
        <v>0.5</v>
      </c>
      <c r="G283">
        <v>76.950370815620502</v>
      </c>
    </row>
    <row r="284" spans="1:8" x14ac:dyDescent="0.25">
      <c r="A284">
        <v>100</v>
      </c>
      <c r="B284">
        <v>1000</v>
      </c>
      <c r="C284">
        <v>2000</v>
      </c>
      <c r="D284">
        <v>0</v>
      </c>
      <c r="E284">
        <v>29.33</v>
      </c>
      <c r="F284">
        <v>0.5</v>
      </c>
      <c r="G284">
        <v>84.479490977800694</v>
      </c>
    </row>
    <row r="285" spans="1:8" x14ac:dyDescent="0.25">
      <c r="A285">
        <v>12.5</v>
      </c>
      <c r="B285">
        <v>2000</v>
      </c>
      <c r="C285">
        <v>2000</v>
      </c>
      <c r="D285">
        <v>0</v>
      </c>
      <c r="E285">
        <v>29.33</v>
      </c>
      <c r="F285">
        <v>0.5</v>
      </c>
      <c r="G285">
        <v>56.701458174071398</v>
      </c>
      <c r="H285">
        <f>_xll.SRS1Splines.Functions25.OneWay_Spline(A285:A288,G285:G288,$N$5)</f>
        <v>85.171153819947605</v>
      </c>
    </row>
    <row r="286" spans="1:8" x14ac:dyDescent="0.25">
      <c r="A286">
        <v>25</v>
      </c>
      <c r="B286">
        <v>2000</v>
      </c>
      <c r="C286">
        <v>2000</v>
      </c>
      <c r="D286">
        <v>0</v>
      </c>
      <c r="E286">
        <v>29.33</v>
      </c>
      <c r="F286">
        <v>0.5</v>
      </c>
      <c r="G286">
        <v>68.195536642269602</v>
      </c>
    </row>
    <row r="287" spans="1:8" x14ac:dyDescent="0.25">
      <c r="A287">
        <v>50</v>
      </c>
      <c r="B287">
        <v>2000</v>
      </c>
      <c r="C287">
        <v>2000</v>
      </c>
      <c r="D287">
        <v>0</v>
      </c>
      <c r="E287">
        <v>29.33</v>
      </c>
      <c r="F287">
        <v>0.5</v>
      </c>
      <c r="G287">
        <v>77.4033812638136</v>
      </c>
    </row>
    <row r="288" spans="1:8" x14ac:dyDescent="0.25">
      <c r="A288">
        <v>100</v>
      </c>
      <c r="B288">
        <v>2000</v>
      </c>
      <c r="C288">
        <v>2000</v>
      </c>
      <c r="D288">
        <v>0</v>
      </c>
      <c r="E288">
        <v>29.33</v>
      </c>
      <c r="F288">
        <v>0.5</v>
      </c>
      <c r="G288">
        <v>85.171153819947605</v>
      </c>
    </row>
    <row r="289" spans="1:8" x14ac:dyDescent="0.25">
      <c r="A289">
        <v>12.5</v>
      </c>
      <c r="B289">
        <v>0</v>
      </c>
      <c r="C289">
        <v>4000</v>
      </c>
      <c r="D289">
        <v>0</v>
      </c>
      <c r="E289">
        <v>29.33</v>
      </c>
      <c r="F289">
        <v>0.5</v>
      </c>
      <c r="G289">
        <v>56.298884329971301</v>
      </c>
      <c r="H289">
        <f>_xll.SRS1Splines.Functions25.OneWay_Spline(A289:A292,G289:G292,$N$5)</f>
        <v>83.101862607314303</v>
      </c>
    </row>
    <row r="290" spans="1:8" x14ac:dyDescent="0.25">
      <c r="A290">
        <v>25</v>
      </c>
      <c r="B290">
        <v>0</v>
      </c>
      <c r="C290">
        <v>4000</v>
      </c>
      <c r="D290">
        <v>0</v>
      </c>
      <c r="E290">
        <v>29.33</v>
      </c>
      <c r="F290">
        <v>0.5</v>
      </c>
      <c r="G290">
        <v>67.337864895166803</v>
      </c>
    </row>
    <row r="291" spans="1:8" x14ac:dyDescent="0.25">
      <c r="A291">
        <v>50</v>
      </c>
      <c r="B291">
        <v>0</v>
      </c>
      <c r="C291">
        <v>4000</v>
      </c>
      <c r="D291">
        <v>0</v>
      </c>
      <c r="E291">
        <v>29.33</v>
      </c>
      <c r="F291">
        <v>0.5</v>
      </c>
      <c r="G291">
        <v>76.570200676541603</v>
      </c>
    </row>
    <row r="292" spans="1:8" x14ac:dyDescent="0.25">
      <c r="A292">
        <v>100</v>
      </c>
      <c r="B292">
        <v>0</v>
      </c>
      <c r="C292">
        <v>4000</v>
      </c>
      <c r="D292">
        <v>0</v>
      </c>
      <c r="E292">
        <v>29.33</v>
      </c>
      <c r="F292">
        <v>0.5</v>
      </c>
      <c r="G292">
        <v>83.101862607314303</v>
      </c>
    </row>
    <row r="293" spans="1:8" x14ac:dyDescent="0.25">
      <c r="A293">
        <v>12.5</v>
      </c>
      <c r="B293">
        <v>500</v>
      </c>
      <c r="C293">
        <v>4000</v>
      </c>
      <c r="D293">
        <v>0</v>
      </c>
      <c r="E293">
        <v>29.33</v>
      </c>
      <c r="F293">
        <v>0.5</v>
      </c>
      <c r="G293">
        <v>57.507053640171101</v>
      </c>
      <c r="H293">
        <f>_xll.SRS1Splines.Functions25.OneWay_Spline(A293:A296,G293:G296,$N$5)</f>
        <v>88.295809231769795</v>
      </c>
    </row>
    <row r="294" spans="1:8" x14ac:dyDescent="0.25">
      <c r="A294">
        <v>25</v>
      </c>
      <c r="B294">
        <v>500</v>
      </c>
      <c r="C294">
        <v>4000</v>
      </c>
      <c r="D294">
        <v>0</v>
      </c>
      <c r="E294">
        <v>29.33</v>
      </c>
      <c r="F294">
        <v>0.5</v>
      </c>
      <c r="G294">
        <v>70.240030546247795</v>
      </c>
    </row>
    <row r="295" spans="1:8" x14ac:dyDescent="0.25">
      <c r="A295">
        <v>50</v>
      </c>
      <c r="B295">
        <v>500</v>
      </c>
      <c r="C295">
        <v>4000</v>
      </c>
      <c r="D295">
        <v>0</v>
      </c>
      <c r="E295">
        <v>29.33</v>
      </c>
      <c r="F295">
        <v>0.5</v>
      </c>
      <c r="G295">
        <v>80.651782078088502</v>
      </c>
    </row>
    <row r="296" spans="1:8" x14ac:dyDescent="0.25">
      <c r="A296">
        <v>100</v>
      </c>
      <c r="B296">
        <v>500</v>
      </c>
      <c r="C296">
        <v>4000</v>
      </c>
      <c r="D296">
        <v>0</v>
      </c>
      <c r="E296">
        <v>29.33</v>
      </c>
      <c r="F296">
        <v>0.5</v>
      </c>
      <c r="G296">
        <v>88.295809231769795</v>
      </c>
    </row>
    <row r="297" spans="1:8" x14ac:dyDescent="0.25">
      <c r="A297">
        <v>12.5</v>
      </c>
      <c r="B297">
        <v>1000</v>
      </c>
      <c r="C297">
        <v>4000</v>
      </c>
      <c r="D297">
        <v>0</v>
      </c>
      <c r="E297">
        <v>29.33</v>
      </c>
      <c r="F297">
        <v>0.5</v>
      </c>
      <c r="G297">
        <v>58.214287717116498</v>
      </c>
      <c r="H297">
        <f>_xll.SRS1Splines.Functions25.OneWay_Spline(A297:A300,G297:G300,$N$5)</f>
        <v>89.588828349875797</v>
      </c>
    </row>
    <row r="298" spans="1:8" x14ac:dyDescent="0.25">
      <c r="A298">
        <v>25</v>
      </c>
      <c r="B298">
        <v>1000</v>
      </c>
      <c r="C298">
        <v>4000</v>
      </c>
      <c r="D298">
        <v>0</v>
      </c>
      <c r="E298">
        <v>29.33</v>
      </c>
      <c r="F298">
        <v>0.5</v>
      </c>
      <c r="G298">
        <v>71.222839915584501</v>
      </c>
    </row>
    <row r="299" spans="1:8" x14ac:dyDescent="0.25">
      <c r="A299">
        <v>50</v>
      </c>
      <c r="B299">
        <v>1000</v>
      </c>
      <c r="C299">
        <v>4000</v>
      </c>
      <c r="D299">
        <v>0</v>
      </c>
      <c r="E299">
        <v>29.33</v>
      </c>
      <c r="F299">
        <v>0.5</v>
      </c>
      <c r="G299">
        <v>82.081334663665601</v>
      </c>
    </row>
    <row r="300" spans="1:8" x14ac:dyDescent="0.25">
      <c r="A300">
        <v>100</v>
      </c>
      <c r="B300">
        <v>1000</v>
      </c>
      <c r="C300">
        <v>4000</v>
      </c>
      <c r="D300">
        <v>0</v>
      </c>
      <c r="E300">
        <v>29.33</v>
      </c>
      <c r="F300">
        <v>0.5</v>
      </c>
      <c r="G300">
        <v>89.588828349875797</v>
      </c>
    </row>
    <row r="301" spans="1:8" x14ac:dyDescent="0.25">
      <c r="A301">
        <v>12.5</v>
      </c>
      <c r="B301">
        <v>2000</v>
      </c>
      <c r="C301">
        <v>4000</v>
      </c>
      <c r="D301">
        <v>0</v>
      </c>
      <c r="E301">
        <v>29.33</v>
      </c>
      <c r="F301">
        <v>0.5</v>
      </c>
      <c r="G301">
        <v>58.617022795614403</v>
      </c>
      <c r="H301">
        <f>_xll.SRS1Splines.Functions25.OneWay_Spline(A301:A304,G301:G304,$N$5)</f>
        <v>90.4017864869748</v>
      </c>
    </row>
    <row r="302" spans="1:8" x14ac:dyDescent="0.25">
      <c r="A302">
        <v>25</v>
      </c>
      <c r="B302">
        <v>2000</v>
      </c>
      <c r="C302">
        <v>4000</v>
      </c>
      <c r="D302">
        <v>0</v>
      </c>
      <c r="E302">
        <v>29.33</v>
      </c>
      <c r="F302">
        <v>0.5</v>
      </c>
      <c r="G302">
        <v>71.928852240894898</v>
      </c>
    </row>
    <row r="303" spans="1:8" x14ac:dyDescent="0.25">
      <c r="A303">
        <v>50</v>
      </c>
      <c r="B303">
        <v>2000</v>
      </c>
      <c r="C303">
        <v>4000</v>
      </c>
      <c r="D303">
        <v>0</v>
      </c>
      <c r="E303">
        <v>29.33</v>
      </c>
      <c r="F303">
        <v>0.5</v>
      </c>
      <c r="G303">
        <v>82.833251069713299</v>
      </c>
    </row>
    <row r="304" spans="1:8" x14ac:dyDescent="0.25">
      <c r="A304">
        <v>100</v>
      </c>
      <c r="B304">
        <v>2000</v>
      </c>
      <c r="C304">
        <v>4000</v>
      </c>
      <c r="D304">
        <v>0</v>
      </c>
      <c r="E304">
        <v>29.33</v>
      </c>
      <c r="F304">
        <v>0.5</v>
      </c>
      <c r="G304">
        <v>90.4017864869748</v>
      </c>
    </row>
    <row r="305" spans="1:8" x14ac:dyDescent="0.25">
      <c r="A305">
        <v>12.5</v>
      </c>
      <c r="B305">
        <v>0</v>
      </c>
      <c r="C305">
        <v>8000</v>
      </c>
      <c r="D305">
        <v>0</v>
      </c>
      <c r="E305">
        <v>29.33</v>
      </c>
      <c r="F305">
        <v>0.5</v>
      </c>
      <c r="G305">
        <v>58.979566163805799</v>
      </c>
      <c r="H305">
        <f>_xll.SRS1Splines.Functions25.OneWay_Spline(A305:A308,G305:G308,$N$5)</f>
        <v>91.847374801702998</v>
      </c>
    </row>
    <row r="306" spans="1:8" x14ac:dyDescent="0.25">
      <c r="A306">
        <v>25</v>
      </c>
      <c r="B306">
        <v>0</v>
      </c>
      <c r="C306">
        <v>8000</v>
      </c>
      <c r="D306">
        <v>0</v>
      </c>
      <c r="E306">
        <v>29.33</v>
      </c>
      <c r="F306">
        <v>0.5</v>
      </c>
      <c r="G306">
        <v>73.269771756161603</v>
      </c>
    </row>
    <row r="307" spans="1:8" x14ac:dyDescent="0.25">
      <c r="A307">
        <v>50</v>
      </c>
      <c r="B307">
        <v>0</v>
      </c>
      <c r="C307">
        <v>8000</v>
      </c>
      <c r="D307">
        <v>0</v>
      </c>
      <c r="E307">
        <v>29.33</v>
      </c>
      <c r="F307">
        <v>0.5</v>
      </c>
      <c r="G307">
        <v>84.1166236389235</v>
      </c>
    </row>
    <row r="308" spans="1:8" x14ac:dyDescent="0.25">
      <c r="A308">
        <v>100</v>
      </c>
      <c r="B308">
        <v>0</v>
      </c>
      <c r="C308">
        <v>8000</v>
      </c>
      <c r="D308">
        <v>0</v>
      </c>
      <c r="E308">
        <v>29.33</v>
      </c>
      <c r="F308">
        <v>0.5</v>
      </c>
      <c r="G308">
        <v>91.847374801702998</v>
      </c>
    </row>
    <row r="309" spans="1:8" x14ac:dyDescent="0.25">
      <c r="A309">
        <v>12.5</v>
      </c>
      <c r="B309">
        <v>500</v>
      </c>
      <c r="C309">
        <v>8000</v>
      </c>
      <c r="D309">
        <v>0</v>
      </c>
      <c r="E309">
        <v>29.33</v>
      </c>
      <c r="F309">
        <v>0.5</v>
      </c>
      <c r="G309">
        <v>59.175203109650901</v>
      </c>
      <c r="H309">
        <f>_xll.SRS1Splines.Functions25.OneWay_Spline(A309:A312,G309:G312,$N$5)</f>
        <v>93.116034795468707</v>
      </c>
    </row>
    <row r="310" spans="1:8" x14ac:dyDescent="0.25">
      <c r="A310">
        <v>25</v>
      </c>
      <c r="B310">
        <v>500</v>
      </c>
      <c r="C310">
        <v>8000</v>
      </c>
      <c r="D310">
        <v>0</v>
      </c>
      <c r="E310">
        <v>29.33</v>
      </c>
      <c r="F310">
        <v>0.5</v>
      </c>
      <c r="G310">
        <v>74.303331614151205</v>
      </c>
    </row>
    <row r="311" spans="1:8" x14ac:dyDescent="0.25">
      <c r="A311">
        <v>50</v>
      </c>
      <c r="B311">
        <v>500</v>
      </c>
      <c r="C311">
        <v>8000</v>
      </c>
      <c r="D311">
        <v>0</v>
      </c>
      <c r="E311">
        <v>29.33</v>
      </c>
      <c r="F311">
        <v>0.5</v>
      </c>
      <c r="G311">
        <v>85.621297505163</v>
      </c>
    </row>
    <row r="312" spans="1:8" x14ac:dyDescent="0.25">
      <c r="A312">
        <v>100</v>
      </c>
      <c r="B312">
        <v>500</v>
      </c>
      <c r="C312">
        <v>8000</v>
      </c>
      <c r="D312">
        <v>0</v>
      </c>
      <c r="E312">
        <v>29.33</v>
      </c>
      <c r="F312">
        <v>0.5</v>
      </c>
      <c r="G312">
        <v>93.116034795468707</v>
      </c>
    </row>
    <row r="313" spans="1:8" x14ac:dyDescent="0.25">
      <c r="A313">
        <v>12.5</v>
      </c>
      <c r="B313">
        <v>1000</v>
      </c>
      <c r="C313">
        <v>8000</v>
      </c>
      <c r="D313">
        <v>0</v>
      </c>
      <c r="E313">
        <v>29.33</v>
      </c>
      <c r="F313">
        <v>0.5</v>
      </c>
      <c r="G313">
        <v>59.422437637536603</v>
      </c>
      <c r="H313">
        <f>_xll.SRS1Splines.Functions25.OneWay_Spline(A313:A316,G313:G316,$N$5)</f>
        <v>94.080004951830503</v>
      </c>
    </row>
    <row r="314" spans="1:8" x14ac:dyDescent="0.25">
      <c r="A314">
        <v>25</v>
      </c>
      <c r="B314">
        <v>1000</v>
      </c>
      <c r="C314">
        <v>8000</v>
      </c>
      <c r="D314">
        <v>0</v>
      </c>
      <c r="E314">
        <v>29.33</v>
      </c>
      <c r="F314">
        <v>0.5</v>
      </c>
      <c r="G314">
        <v>74.751578388374597</v>
      </c>
    </row>
    <row r="315" spans="1:8" x14ac:dyDescent="0.25">
      <c r="A315">
        <v>50</v>
      </c>
      <c r="B315">
        <v>1000</v>
      </c>
      <c r="C315">
        <v>8000</v>
      </c>
      <c r="D315">
        <v>0</v>
      </c>
      <c r="E315">
        <v>29.33</v>
      </c>
      <c r="F315">
        <v>0.5</v>
      </c>
      <c r="G315">
        <v>86.453733395267406</v>
      </c>
    </row>
    <row r="316" spans="1:8" x14ac:dyDescent="0.25">
      <c r="A316">
        <v>100</v>
      </c>
      <c r="B316">
        <v>1000</v>
      </c>
      <c r="C316">
        <v>8000</v>
      </c>
      <c r="D316">
        <v>0</v>
      </c>
      <c r="E316">
        <v>29.33</v>
      </c>
      <c r="F316">
        <v>0.5</v>
      </c>
      <c r="G316">
        <v>94.080004951830503</v>
      </c>
    </row>
    <row r="317" spans="1:8" x14ac:dyDescent="0.25">
      <c r="A317">
        <v>12.5</v>
      </c>
      <c r="B317">
        <v>2000</v>
      </c>
      <c r="C317">
        <v>8000</v>
      </c>
      <c r="D317">
        <v>0</v>
      </c>
      <c r="E317">
        <v>29.33</v>
      </c>
      <c r="F317">
        <v>0.5</v>
      </c>
      <c r="G317">
        <v>59.993944758637397</v>
      </c>
      <c r="H317">
        <f>_xll.SRS1Splines.Functions25.OneWay_Spline(A317:A320,G317:G320,$N$5)</f>
        <v>95.107814401625404</v>
      </c>
    </row>
    <row r="318" spans="1:8" x14ac:dyDescent="0.25">
      <c r="A318">
        <v>25</v>
      </c>
      <c r="B318">
        <v>2000</v>
      </c>
      <c r="C318">
        <v>8000</v>
      </c>
      <c r="D318">
        <v>0</v>
      </c>
      <c r="E318">
        <v>29.33</v>
      </c>
      <c r="F318">
        <v>0.5</v>
      </c>
      <c r="G318">
        <v>75.598830489973295</v>
      </c>
    </row>
    <row r="319" spans="1:8" x14ac:dyDescent="0.25">
      <c r="A319">
        <v>50</v>
      </c>
      <c r="B319">
        <v>2000</v>
      </c>
      <c r="C319">
        <v>8000</v>
      </c>
      <c r="D319">
        <v>0</v>
      </c>
      <c r="E319">
        <v>29.33</v>
      </c>
      <c r="F319">
        <v>0.5</v>
      </c>
      <c r="G319">
        <v>87.540048636787404</v>
      </c>
    </row>
    <row r="320" spans="1:8" x14ac:dyDescent="0.25">
      <c r="A320">
        <v>100</v>
      </c>
      <c r="B320">
        <v>2000</v>
      </c>
      <c r="C320">
        <v>8000</v>
      </c>
      <c r="D320">
        <v>0</v>
      </c>
      <c r="E320">
        <v>29.33</v>
      </c>
      <c r="F320">
        <v>0.5</v>
      </c>
      <c r="G320">
        <v>95.107814401625404</v>
      </c>
    </row>
    <row r="321" spans="1:8" x14ac:dyDescent="0.25">
      <c r="A321">
        <v>12.5</v>
      </c>
      <c r="B321">
        <v>0</v>
      </c>
      <c r="C321">
        <v>0</v>
      </c>
      <c r="D321">
        <v>0.25</v>
      </c>
      <c r="E321">
        <v>29.33</v>
      </c>
      <c r="F321">
        <v>0.5</v>
      </c>
      <c r="G321">
        <v>21.561337434041999</v>
      </c>
      <c r="H321">
        <f>_xll.SRS1Splines.Functions25.OneWay_Spline(A321:A324,G321:G324,$N$5)</f>
        <v>36.704462147864</v>
      </c>
    </row>
    <row r="322" spans="1:8" x14ac:dyDescent="0.25">
      <c r="A322">
        <v>25</v>
      </c>
      <c r="B322">
        <v>0</v>
      </c>
      <c r="C322">
        <v>0</v>
      </c>
      <c r="D322">
        <v>0.25</v>
      </c>
      <c r="E322">
        <v>29.33</v>
      </c>
      <c r="F322">
        <v>0.5</v>
      </c>
      <c r="G322">
        <v>27.398788619905801</v>
      </c>
    </row>
    <row r="323" spans="1:8" x14ac:dyDescent="0.25">
      <c r="A323">
        <v>50</v>
      </c>
      <c r="B323">
        <v>0</v>
      </c>
      <c r="C323">
        <v>0</v>
      </c>
      <c r="D323">
        <v>0.25</v>
      </c>
      <c r="E323">
        <v>29.33</v>
      </c>
      <c r="F323">
        <v>0.5</v>
      </c>
      <c r="G323">
        <v>32.965404957681301</v>
      </c>
    </row>
    <row r="324" spans="1:8" x14ac:dyDescent="0.25">
      <c r="A324">
        <v>100</v>
      </c>
      <c r="B324">
        <v>0</v>
      </c>
      <c r="C324">
        <v>0</v>
      </c>
      <c r="D324">
        <v>0.25</v>
      </c>
      <c r="E324">
        <v>29.33</v>
      </c>
      <c r="F324">
        <v>0.5</v>
      </c>
      <c r="G324">
        <v>36.704462147864</v>
      </c>
    </row>
    <row r="325" spans="1:8" x14ac:dyDescent="0.25">
      <c r="A325">
        <v>12.5</v>
      </c>
      <c r="B325">
        <v>500</v>
      </c>
      <c r="C325">
        <v>0</v>
      </c>
      <c r="D325">
        <v>0.25</v>
      </c>
      <c r="E325">
        <v>29.33</v>
      </c>
      <c r="F325">
        <v>0.5</v>
      </c>
      <c r="G325">
        <v>28.769623817854701</v>
      </c>
      <c r="H325">
        <f>_xll.SRS1Splines.Functions25.OneWay_Spline(A325:A328,G325:G328,$N$5)</f>
        <v>52.54684761651</v>
      </c>
    </row>
    <row r="326" spans="1:8" x14ac:dyDescent="0.25">
      <c r="A326">
        <v>25</v>
      </c>
      <c r="B326">
        <v>500</v>
      </c>
      <c r="C326">
        <v>0</v>
      </c>
      <c r="D326">
        <v>0.25</v>
      </c>
      <c r="E326">
        <v>29.33</v>
      </c>
      <c r="F326">
        <v>0.5</v>
      </c>
      <c r="G326">
        <v>38.376703957524803</v>
      </c>
    </row>
    <row r="327" spans="1:8" x14ac:dyDescent="0.25">
      <c r="A327">
        <v>50</v>
      </c>
      <c r="B327">
        <v>500</v>
      </c>
      <c r="C327">
        <v>0</v>
      </c>
      <c r="D327">
        <v>0.25</v>
      </c>
      <c r="E327">
        <v>29.33</v>
      </c>
      <c r="F327">
        <v>0.5</v>
      </c>
      <c r="G327">
        <v>45.717704836815898</v>
      </c>
    </row>
    <row r="328" spans="1:8" x14ac:dyDescent="0.25">
      <c r="A328">
        <v>100</v>
      </c>
      <c r="B328">
        <v>500</v>
      </c>
      <c r="C328">
        <v>0</v>
      </c>
      <c r="D328">
        <v>0.25</v>
      </c>
      <c r="E328">
        <v>29.33</v>
      </c>
      <c r="F328">
        <v>0.5</v>
      </c>
      <c r="G328">
        <v>52.54684761651</v>
      </c>
    </row>
    <row r="329" spans="1:8" x14ac:dyDescent="0.25">
      <c r="A329">
        <v>12.5</v>
      </c>
      <c r="B329">
        <v>1000</v>
      </c>
      <c r="C329">
        <v>0</v>
      </c>
      <c r="D329">
        <v>0.25</v>
      </c>
      <c r="E329">
        <v>29.33</v>
      </c>
      <c r="F329">
        <v>0.5</v>
      </c>
      <c r="G329">
        <v>29.303019728044401</v>
      </c>
      <c r="H329">
        <f>_xll.SRS1Splines.Functions25.OneWay_Spline(A329:A332,G329:G332,$N$5)</f>
        <v>53.211408927923202</v>
      </c>
    </row>
    <row r="330" spans="1:8" x14ac:dyDescent="0.25">
      <c r="A330">
        <v>25</v>
      </c>
      <c r="B330">
        <v>1000</v>
      </c>
      <c r="C330">
        <v>0</v>
      </c>
      <c r="D330">
        <v>0.25</v>
      </c>
      <c r="E330">
        <v>29.33</v>
      </c>
      <c r="F330">
        <v>0.5</v>
      </c>
      <c r="G330">
        <v>39.031143558374403</v>
      </c>
    </row>
    <row r="331" spans="1:8" x14ac:dyDescent="0.25">
      <c r="A331">
        <v>50</v>
      </c>
      <c r="B331">
        <v>1000</v>
      </c>
      <c r="C331">
        <v>0</v>
      </c>
      <c r="D331">
        <v>0.25</v>
      </c>
      <c r="E331">
        <v>29.33</v>
      </c>
      <c r="F331">
        <v>0.5</v>
      </c>
      <c r="G331">
        <v>46.698609969914401</v>
      </c>
    </row>
    <row r="332" spans="1:8" x14ac:dyDescent="0.25">
      <c r="A332">
        <v>100</v>
      </c>
      <c r="B332">
        <v>1000</v>
      </c>
      <c r="C332">
        <v>0</v>
      </c>
      <c r="D332">
        <v>0.25</v>
      </c>
      <c r="E332">
        <v>29.33</v>
      </c>
      <c r="F332">
        <v>0.5</v>
      </c>
      <c r="G332">
        <v>53.211408927923202</v>
      </c>
    </row>
    <row r="333" spans="1:8" x14ac:dyDescent="0.25">
      <c r="A333">
        <v>12.5</v>
      </c>
      <c r="B333">
        <v>2000</v>
      </c>
      <c r="C333">
        <v>0</v>
      </c>
      <c r="D333">
        <v>0.25</v>
      </c>
      <c r="E333">
        <v>29.33</v>
      </c>
      <c r="F333">
        <v>0.5</v>
      </c>
      <c r="G333">
        <v>29.1569523468998</v>
      </c>
      <c r="H333">
        <f>_xll.SRS1Splines.Functions25.OneWay_Spline(A333:A336,G333:G336,$N$5)</f>
        <v>53.431275159906299</v>
      </c>
    </row>
    <row r="334" spans="1:8" x14ac:dyDescent="0.25">
      <c r="A334">
        <v>25</v>
      </c>
      <c r="B334">
        <v>2000</v>
      </c>
      <c r="C334">
        <v>0</v>
      </c>
      <c r="D334">
        <v>0.25</v>
      </c>
      <c r="E334">
        <v>29.33</v>
      </c>
      <c r="F334">
        <v>0.5</v>
      </c>
      <c r="G334">
        <v>38.8427074537571</v>
      </c>
    </row>
    <row r="335" spans="1:8" x14ac:dyDescent="0.25">
      <c r="A335">
        <v>50</v>
      </c>
      <c r="B335">
        <v>2000</v>
      </c>
      <c r="C335">
        <v>0</v>
      </c>
      <c r="D335">
        <v>0.25</v>
      </c>
      <c r="E335">
        <v>29.33</v>
      </c>
      <c r="F335">
        <v>0.5</v>
      </c>
      <c r="G335">
        <v>46.833591690105102</v>
      </c>
    </row>
    <row r="336" spans="1:8" x14ac:dyDescent="0.25">
      <c r="A336">
        <v>100</v>
      </c>
      <c r="B336">
        <v>2000</v>
      </c>
      <c r="C336">
        <v>0</v>
      </c>
      <c r="D336">
        <v>0.25</v>
      </c>
      <c r="E336">
        <v>29.33</v>
      </c>
      <c r="F336">
        <v>0.5</v>
      </c>
      <c r="G336">
        <v>53.431275159906299</v>
      </c>
    </row>
    <row r="337" spans="1:8" x14ac:dyDescent="0.25">
      <c r="A337">
        <v>12.5</v>
      </c>
      <c r="B337">
        <v>0</v>
      </c>
      <c r="C337">
        <v>2000</v>
      </c>
      <c r="D337">
        <v>0.25</v>
      </c>
      <c r="E337">
        <v>29.33</v>
      </c>
      <c r="F337">
        <v>0.5</v>
      </c>
      <c r="G337">
        <v>42.5257145591343</v>
      </c>
      <c r="H337">
        <f>_xll.SRS1Splines.Functions25.OneWay_Spline(A337:A340,G337:G340,$N$5)</f>
        <v>63.942204783440097</v>
      </c>
    </row>
    <row r="338" spans="1:8" x14ac:dyDescent="0.25">
      <c r="A338">
        <v>25</v>
      </c>
      <c r="B338">
        <v>0</v>
      </c>
      <c r="C338">
        <v>2000</v>
      </c>
      <c r="D338">
        <v>0.25</v>
      </c>
      <c r="E338">
        <v>29.33</v>
      </c>
      <c r="F338">
        <v>0.5</v>
      </c>
      <c r="G338">
        <v>51.965081060338903</v>
      </c>
    </row>
    <row r="339" spans="1:8" x14ac:dyDescent="0.25">
      <c r="A339">
        <v>50</v>
      </c>
      <c r="B339">
        <v>0</v>
      </c>
      <c r="C339">
        <v>2000</v>
      </c>
      <c r="D339">
        <v>0.25</v>
      </c>
      <c r="E339">
        <v>29.33</v>
      </c>
      <c r="F339">
        <v>0.5</v>
      </c>
      <c r="G339">
        <v>59.3818810483505</v>
      </c>
    </row>
    <row r="340" spans="1:8" x14ac:dyDescent="0.25">
      <c r="A340">
        <v>100</v>
      </c>
      <c r="B340">
        <v>0</v>
      </c>
      <c r="C340">
        <v>2000</v>
      </c>
      <c r="D340">
        <v>0.25</v>
      </c>
      <c r="E340">
        <v>29.33</v>
      </c>
      <c r="F340">
        <v>0.5</v>
      </c>
      <c r="G340">
        <v>63.942204783440097</v>
      </c>
    </row>
    <row r="341" spans="1:8" x14ac:dyDescent="0.25">
      <c r="A341">
        <v>12.5</v>
      </c>
      <c r="B341">
        <v>500</v>
      </c>
      <c r="C341">
        <v>2000</v>
      </c>
      <c r="D341">
        <v>0.25</v>
      </c>
      <c r="E341">
        <v>29.33</v>
      </c>
      <c r="F341">
        <v>0.5</v>
      </c>
      <c r="G341">
        <v>46.523091431360001</v>
      </c>
      <c r="H341">
        <f>_xll.SRS1Splines.Functions25.OneWay_Spline(A341:A344,G341:G344,$N$5)</f>
        <v>72.616396483472897</v>
      </c>
    </row>
    <row r="342" spans="1:8" x14ac:dyDescent="0.25">
      <c r="A342">
        <v>25</v>
      </c>
      <c r="B342">
        <v>500</v>
      </c>
      <c r="C342">
        <v>2000</v>
      </c>
      <c r="D342">
        <v>0.25</v>
      </c>
      <c r="E342">
        <v>29.33</v>
      </c>
      <c r="F342">
        <v>0.5</v>
      </c>
      <c r="G342">
        <v>57.205038493027203</v>
      </c>
    </row>
    <row r="343" spans="1:8" x14ac:dyDescent="0.25">
      <c r="A343">
        <v>50</v>
      </c>
      <c r="B343">
        <v>500</v>
      </c>
      <c r="C343">
        <v>2000</v>
      </c>
      <c r="D343">
        <v>0.25</v>
      </c>
      <c r="E343">
        <v>29.33</v>
      </c>
      <c r="F343">
        <v>0.5</v>
      </c>
      <c r="G343">
        <v>66.143816854974602</v>
      </c>
    </row>
    <row r="344" spans="1:8" x14ac:dyDescent="0.25">
      <c r="A344">
        <v>100</v>
      </c>
      <c r="B344">
        <v>500</v>
      </c>
      <c r="C344">
        <v>2000</v>
      </c>
      <c r="D344">
        <v>0.25</v>
      </c>
      <c r="E344">
        <v>29.33</v>
      </c>
      <c r="F344">
        <v>0.5</v>
      </c>
      <c r="G344">
        <v>72.616396483472897</v>
      </c>
    </row>
    <row r="345" spans="1:8" x14ac:dyDescent="0.25">
      <c r="A345">
        <v>12.5</v>
      </c>
      <c r="B345">
        <v>1000</v>
      </c>
      <c r="C345">
        <v>2000</v>
      </c>
      <c r="D345">
        <v>0.25</v>
      </c>
      <c r="E345">
        <v>29.33</v>
      </c>
      <c r="F345">
        <v>0.5</v>
      </c>
      <c r="G345">
        <v>46.692454299982202</v>
      </c>
      <c r="H345">
        <f>_xll.SRS1Splines.Functions25.OneWay_Spline(A345:A348,G345:G348,$N$5)</f>
        <v>73.1162368862081</v>
      </c>
    </row>
    <row r="346" spans="1:8" x14ac:dyDescent="0.25">
      <c r="A346">
        <v>25</v>
      </c>
      <c r="B346">
        <v>1000</v>
      </c>
      <c r="C346">
        <v>2000</v>
      </c>
      <c r="D346">
        <v>0.25</v>
      </c>
      <c r="E346">
        <v>29.33</v>
      </c>
      <c r="F346">
        <v>0.5</v>
      </c>
      <c r="G346">
        <v>57.520243618772199</v>
      </c>
    </row>
    <row r="347" spans="1:8" x14ac:dyDescent="0.25">
      <c r="A347">
        <v>50</v>
      </c>
      <c r="B347">
        <v>1000</v>
      </c>
      <c r="C347">
        <v>2000</v>
      </c>
      <c r="D347">
        <v>0.25</v>
      </c>
      <c r="E347">
        <v>29.33</v>
      </c>
      <c r="F347">
        <v>0.5</v>
      </c>
      <c r="G347">
        <v>66.338857465382006</v>
      </c>
    </row>
    <row r="348" spans="1:8" x14ac:dyDescent="0.25">
      <c r="A348">
        <v>100</v>
      </c>
      <c r="B348">
        <v>1000</v>
      </c>
      <c r="C348">
        <v>2000</v>
      </c>
      <c r="D348">
        <v>0.25</v>
      </c>
      <c r="E348">
        <v>29.33</v>
      </c>
      <c r="F348">
        <v>0.5</v>
      </c>
      <c r="G348">
        <v>73.1162368862081</v>
      </c>
    </row>
    <row r="349" spans="1:8" x14ac:dyDescent="0.25">
      <c r="A349">
        <v>12.5</v>
      </c>
      <c r="B349">
        <v>2000</v>
      </c>
      <c r="C349">
        <v>2000</v>
      </c>
      <c r="D349">
        <v>0.25</v>
      </c>
      <c r="E349">
        <v>29.33</v>
      </c>
      <c r="F349">
        <v>0.5</v>
      </c>
      <c r="G349">
        <v>46.700965861529902</v>
      </c>
      <c r="H349">
        <f>_xll.SRS1Splines.Functions25.OneWay_Spline(A349:A352,G349:G352,$N$5)</f>
        <v>73.073924969007507</v>
      </c>
    </row>
    <row r="350" spans="1:8" x14ac:dyDescent="0.25">
      <c r="A350">
        <v>25</v>
      </c>
      <c r="B350">
        <v>2000</v>
      </c>
      <c r="C350">
        <v>2000</v>
      </c>
      <c r="D350">
        <v>0.25</v>
      </c>
      <c r="E350">
        <v>29.33</v>
      </c>
      <c r="F350">
        <v>0.5</v>
      </c>
      <c r="G350">
        <v>57.622397238787698</v>
      </c>
    </row>
    <row r="351" spans="1:8" x14ac:dyDescent="0.25">
      <c r="A351">
        <v>50</v>
      </c>
      <c r="B351">
        <v>2000</v>
      </c>
      <c r="C351">
        <v>2000</v>
      </c>
      <c r="D351">
        <v>0.25</v>
      </c>
      <c r="E351">
        <v>29.33</v>
      </c>
      <c r="F351">
        <v>0.5</v>
      </c>
      <c r="G351">
        <v>66.571215782445506</v>
      </c>
    </row>
    <row r="352" spans="1:8" x14ac:dyDescent="0.25">
      <c r="A352">
        <v>100</v>
      </c>
      <c r="B352">
        <v>2000</v>
      </c>
      <c r="C352">
        <v>2000</v>
      </c>
      <c r="D352">
        <v>0.25</v>
      </c>
      <c r="E352">
        <v>29.33</v>
      </c>
      <c r="F352">
        <v>0.5</v>
      </c>
      <c r="G352">
        <v>73.073924969007507</v>
      </c>
    </row>
    <row r="353" spans="1:8" x14ac:dyDescent="0.25">
      <c r="A353">
        <v>12.5</v>
      </c>
      <c r="B353">
        <v>0</v>
      </c>
      <c r="C353">
        <v>4000</v>
      </c>
      <c r="D353">
        <v>0.25</v>
      </c>
      <c r="E353">
        <v>29.33</v>
      </c>
      <c r="F353">
        <v>0.5</v>
      </c>
      <c r="G353">
        <v>49.722652382483901</v>
      </c>
      <c r="H353">
        <f>_xll.SRS1Splines.Functions25.OneWay_Spline(A353:A356,G353:G356,$N$5)</f>
        <v>76.638666207650601</v>
      </c>
    </row>
    <row r="354" spans="1:8" x14ac:dyDescent="0.25">
      <c r="A354">
        <v>25</v>
      </c>
      <c r="B354">
        <v>0</v>
      </c>
      <c r="C354">
        <v>4000</v>
      </c>
      <c r="D354">
        <v>0.25</v>
      </c>
      <c r="E354">
        <v>29.33</v>
      </c>
      <c r="F354">
        <v>0.5</v>
      </c>
      <c r="G354">
        <v>60.886907534934402</v>
      </c>
    </row>
    <row r="355" spans="1:8" x14ac:dyDescent="0.25">
      <c r="A355">
        <v>50</v>
      </c>
      <c r="B355">
        <v>0</v>
      </c>
      <c r="C355">
        <v>4000</v>
      </c>
      <c r="D355">
        <v>0.25</v>
      </c>
      <c r="E355">
        <v>29.33</v>
      </c>
      <c r="F355">
        <v>0.5</v>
      </c>
      <c r="G355">
        <v>70.153216098607402</v>
      </c>
    </row>
    <row r="356" spans="1:8" x14ac:dyDescent="0.25">
      <c r="A356">
        <v>100</v>
      </c>
      <c r="B356">
        <v>0</v>
      </c>
      <c r="C356">
        <v>4000</v>
      </c>
      <c r="D356">
        <v>0.25</v>
      </c>
      <c r="E356">
        <v>29.33</v>
      </c>
      <c r="F356">
        <v>0.5</v>
      </c>
      <c r="G356">
        <v>76.638666207650601</v>
      </c>
    </row>
    <row r="357" spans="1:8" x14ac:dyDescent="0.25">
      <c r="A357">
        <v>12.5</v>
      </c>
      <c r="B357">
        <v>500</v>
      </c>
      <c r="C357">
        <v>4000</v>
      </c>
      <c r="D357">
        <v>0.25</v>
      </c>
      <c r="E357">
        <v>29.33</v>
      </c>
      <c r="F357">
        <v>0.5</v>
      </c>
      <c r="G357">
        <v>50.685136619003998</v>
      </c>
      <c r="H357">
        <f>_xll.SRS1Splines.Functions25.OneWay_Spline(A357:A360,G357:G360,$N$5)</f>
        <v>81.228161765288903</v>
      </c>
    </row>
    <row r="358" spans="1:8" x14ac:dyDescent="0.25">
      <c r="A358">
        <v>25</v>
      </c>
      <c r="B358">
        <v>500</v>
      </c>
      <c r="C358">
        <v>4000</v>
      </c>
      <c r="D358">
        <v>0.25</v>
      </c>
      <c r="E358">
        <v>29.33</v>
      </c>
      <c r="F358">
        <v>0.5</v>
      </c>
      <c r="G358">
        <v>63.5910518737617</v>
      </c>
    </row>
    <row r="359" spans="1:8" x14ac:dyDescent="0.25">
      <c r="A359">
        <v>50</v>
      </c>
      <c r="B359">
        <v>500</v>
      </c>
      <c r="C359">
        <v>4000</v>
      </c>
      <c r="D359">
        <v>0.25</v>
      </c>
      <c r="E359">
        <v>29.33</v>
      </c>
      <c r="F359">
        <v>0.5</v>
      </c>
      <c r="G359">
        <v>73.9232073766822</v>
      </c>
    </row>
    <row r="360" spans="1:8" x14ac:dyDescent="0.25">
      <c r="A360">
        <v>100</v>
      </c>
      <c r="B360">
        <v>500</v>
      </c>
      <c r="C360">
        <v>4000</v>
      </c>
      <c r="D360">
        <v>0.25</v>
      </c>
      <c r="E360">
        <v>29.33</v>
      </c>
      <c r="F360">
        <v>0.5</v>
      </c>
      <c r="G360">
        <v>81.228161765288903</v>
      </c>
    </row>
    <row r="361" spans="1:8" x14ac:dyDescent="0.25">
      <c r="A361">
        <v>12.5</v>
      </c>
      <c r="B361">
        <v>1000</v>
      </c>
      <c r="C361">
        <v>4000</v>
      </c>
      <c r="D361">
        <v>0.25</v>
      </c>
      <c r="E361">
        <v>29.33</v>
      </c>
      <c r="F361">
        <v>0.5</v>
      </c>
      <c r="G361">
        <v>50.811387863956597</v>
      </c>
      <c r="H361">
        <f>_xll.SRS1Splines.Functions25.OneWay_Spline(A361:A364,G361:G364,$N$5)</f>
        <v>81.628572029952394</v>
      </c>
    </row>
    <row r="362" spans="1:8" x14ac:dyDescent="0.25">
      <c r="A362">
        <v>25</v>
      </c>
      <c r="B362">
        <v>1000</v>
      </c>
      <c r="C362">
        <v>4000</v>
      </c>
      <c r="D362">
        <v>0.25</v>
      </c>
      <c r="E362">
        <v>29.33</v>
      </c>
      <c r="F362">
        <v>0.5</v>
      </c>
      <c r="G362">
        <v>63.8151491281576</v>
      </c>
    </row>
    <row r="363" spans="1:8" x14ac:dyDescent="0.25">
      <c r="A363">
        <v>50</v>
      </c>
      <c r="B363">
        <v>1000</v>
      </c>
      <c r="C363">
        <v>4000</v>
      </c>
      <c r="D363">
        <v>0.25</v>
      </c>
      <c r="E363">
        <v>29.33</v>
      </c>
      <c r="F363">
        <v>0.5</v>
      </c>
      <c r="G363">
        <v>74.099642947152205</v>
      </c>
    </row>
    <row r="364" spans="1:8" x14ac:dyDescent="0.25">
      <c r="A364">
        <v>100</v>
      </c>
      <c r="B364">
        <v>1000</v>
      </c>
      <c r="C364">
        <v>4000</v>
      </c>
      <c r="D364">
        <v>0.25</v>
      </c>
      <c r="E364">
        <v>29.33</v>
      </c>
      <c r="F364">
        <v>0.5</v>
      </c>
      <c r="G364">
        <v>81.628572029952394</v>
      </c>
    </row>
    <row r="365" spans="1:8" x14ac:dyDescent="0.25">
      <c r="A365">
        <v>12.5</v>
      </c>
      <c r="B365">
        <v>2000</v>
      </c>
      <c r="C365">
        <v>4000</v>
      </c>
      <c r="D365">
        <v>0.25</v>
      </c>
      <c r="E365">
        <v>29.33</v>
      </c>
      <c r="F365">
        <v>0.5</v>
      </c>
      <c r="G365">
        <v>50.658262937249198</v>
      </c>
      <c r="H365">
        <f>_xll.SRS1Splines.Functions25.OneWay_Spline(A365:A368,G365:G368,$N$5)</f>
        <v>82.060620528801394</v>
      </c>
    </row>
    <row r="366" spans="1:8" x14ac:dyDescent="0.25">
      <c r="A366">
        <v>25</v>
      </c>
      <c r="B366">
        <v>2000</v>
      </c>
      <c r="C366">
        <v>4000</v>
      </c>
      <c r="D366">
        <v>0.25</v>
      </c>
      <c r="E366">
        <v>29.33</v>
      </c>
      <c r="F366">
        <v>0.5</v>
      </c>
      <c r="G366">
        <v>64.099727732298902</v>
      </c>
    </row>
    <row r="367" spans="1:8" x14ac:dyDescent="0.25">
      <c r="A367">
        <v>50</v>
      </c>
      <c r="B367">
        <v>2000</v>
      </c>
      <c r="C367">
        <v>4000</v>
      </c>
      <c r="D367">
        <v>0.25</v>
      </c>
      <c r="E367">
        <v>29.33</v>
      </c>
      <c r="F367">
        <v>0.5</v>
      </c>
      <c r="G367">
        <v>74.469370690179304</v>
      </c>
    </row>
    <row r="368" spans="1:8" x14ac:dyDescent="0.25">
      <c r="A368">
        <v>100</v>
      </c>
      <c r="B368">
        <v>2000</v>
      </c>
      <c r="C368">
        <v>4000</v>
      </c>
      <c r="D368">
        <v>0.25</v>
      </c>
      <c r="E368">
        <v>29.33</v>
      </c>
      <c r="F368">
        <v>0.5</v>
      </c>
      <c r="G368">
        <v>82.060620528801394</v>
      </c>
    </row>
    <row r="369" spans="1:8" x14ac:dyDescent="0.25">
      <c r="A369">
        <v>12.5</v>
      </c>
      <c r="B369">
        <v>0</v>
      </c>
      <c r="C369">
        <v>8000</v>
      </c>
      <c r="D369">
        <v>0.25</v>
      </c>
      <c r="E369">
        <v>29.33</v>
      </c>
      <c r="F369">
        <v>0.5</v>
      </c>
      <c r="G369">
        <v>52.896163373150102</v>
      </c>
      <c r="H369">
        <f>_xll.SRS1Splines.Functions25.OneWay_Spline(A369:A372,G369:G372,$N$5)</f>
        <v>86.758395685068393</v>
      </c>
    </row>
    <row r="370" spans="1:8" x14ac:dyDescent="0.25">
      <c r="A370">
        <v>25</v>
      </c>
      <c r="B370">
        <v>0</v>
      </c>
      <c r="C370">
        <v>8000</v>
      </c>
      <c r="D370">
        <v>0.25</v>
      </c>
      <c r="E370">
        <v>29.33</v>
      </c>
      <c r="F370">
        <v>0.5</v>
      </c>
      <c r="G370">
        <v>67.139121493395393</v>
      </c>
    </row>
    <row r="371" spans="1:8" x14ac:dyDescent="0.25">
      <c r="A371">
        <v>50</v>
      </c>
      <c r="B371">
        <v>0</v>
      </c>
      <c r="C371">
        <v>8000</v>
      </c>
      <c r="D371">
        <v>0.25</v>
      </c>
      <c r="E371">
        <v>29.33</v>
      </c>
      <c r="F371">
        <v>0.5</v>
      </c>
      <c r="G371">
        <v>78.344246150913804</v>
      </c>
    </row>
    <row r="372" spans="1:8" x14ac:dyDescent="0.25">
      <c r="A372">
        <v>100</v>
      </c>
      <c r="B372">
        <v>0</v>
      </c>
      <c r="C372">
        <v>8000</v>
      </c>
      <c r="D372">
        <v>0.25</v>
      </c>
      <c r="E372">
        <v>29.33</v>
      </c>
      <c r="F372">
        <v>0.5</v>
      </c>
      <c r="G372">
        <v>86.758395685068393</v>
      </c>
    </row>
    <row r="373" spans="1:8" x14ac:dyDescent="0.25">
      <c r="A373">
        <v>12.5</v>
      </c>
      <c r="B373">
        <v>500</v>
      </c>
      <c r="C373">
        <v>8000</v>
      </c>
      <c r="D373">
        <v>0.25</v>
      </c>
      <c r="E373">
        <v>29.33</v>
      </c>
      <c r="F373">
        <v>0.5</v>
      </c>
      <c r="G373">
        <v>53.068920385357501</v>
      </c>
      <c r="H373">
        <f>_xll.SRS1Splines.Functions25.OneWay_Spline(A373:A376,G373:G376,$N$5)</f>
        <v>88.461531691985002</v>
      </c>
    </row>
    <row r="374" spans="1:8" x14ac:dyDescent="0.25">
      <c r="A374">
        <v>25</v>
      </c>
      <c r="B374">
        <v>500</v>
      </c>
      <c r="C374">
        <v>8000</v>
      </c>
      <c r="D374">
        <v>0.25</v>
      </c>
      <c r="E374">
        <v>29.33</v>
      </c>
      <c r="F374">
        <v>0.5</v>
      </c>
      <c r="G374">
        <v>67.913227971215406</v>
      </c>
    </row>
    <row r="375" spans="1:8" x14ac:dyDescent="0.25">
      <c r="A375">
        <v>50</v>
      </c>
      <c r="B375">
        <v>500</v>
      </c>
      <c r="C375">
        <v>8000</v>
      </c>
      <c r="D375">
        <v>0.25</v>
      </c>
      <c r="E375">
        <v>29.33</v>
      </c>
      <c r="F375">
        <v>0.5</v>
      </c>
      <c r="G375">
        <v>79.536117582459198</v>
      </c>
    </row>
    <row r="376" spans="1:8" x14ac:dyDescent="0.25">
      <c r="A376">
        <v>100</v>
      </c>
      <c r="B376">
        <v>500</v>
      </c>
      <c r="C376">
        <v>8000</v>
      </c>
      <c r="D376">
        <v>0.25</v>
      </c>
      <c r="E376">
        <v>29.33</v>
      </c>
      <c r="F376">
        <v>0.5</v>
      </c>
      <c r="G376">
        <v>88.461531691985002</v>
      </c>
    </row>
    <row r="377" spans="1:8" x14ac:dyDescent="0.25">
      <c r="A377">
        <v>12.5</v>
      </c>
      <c r="B377">
        <v>1000</v>
      </c>
      <c r="C377">
        <v>8000</v>
      </c>
      <c r="D377">
        <v>0.25</v>
      </c>
      <c r="E377">
        <v>29.33</v>
      </c>
      <c r="F377">
        <v>0.5</v>
      </c>
      <c r="G377">
        <v>53.233205196449703</v>
      </c>
      <c r="H377">
        <f>_xll.SRS1Splines.Functions25.OneWay_Spline(A377:A380,G377:G380,$N$5)</f>
        <v>88.883075478866701</v>
      </c>
    </row>
    <row r="378" spans="1:8" x14ac:dyDescent="0.25">
      <c r="A378">
        <v>25</v>
      </c>
      <c r="B378">
        <v>1000</v>
      </c>
      <c r="C378">
        <v>8000</v>
      </c>
      <c r="D378">
        <v>0.25</v>
      </c>
      <c r="E378">
        <v>29.33</v>
      </c>
      <c r="F378">
        <v>0.5</v>
      </c>
      <c r="G378">
        <v>68.059832980983899</v>
      </c>
    </row>
    <row r="379" spans="1:8" x14ac:dyDescent="0.25">
      <c r="A379">
        <v>50</v>
      </c>
      <c r="B379">
        <v>1000</v>
      </c>
      <c r="C379">
        <v>8000</v>
      </c>
      <c r="D379">
        <v>0.25</v>
      </c>
      <c r="E379">
        <v>29.33</v>
      </c>
      <c r="F379">
        <v>0.5</v>
      </c>
      <c r="G379">
        <v>80.121651513573099</v>
      </c>
    </row>
    <row r="380" spans="1:8" x14ac:dyDescent="0.25">
      <c r="A380">
        <v>100</v>
      </c>
      <c r="B380">
        <v>1000</v>
      </c>
      <c r="C380">
        <v>8000</v>
      </c>
      <c r="D380">
        <v>0.25</v>
      </c>
      <c r="E380">
        <v>29.33</v>
      </c>
      <c r="F380">
        <v>0.5</v>
      </c>
      <c r="G380">
        <v>88.883075478866701</v>
      </c>
    </row>
    <row r="381" spans="1:8" x14ac:dyDescent="0.25">
      <c r="A381">
        <v>12.5</v>
      </c>
      <c r="B381">
        <v>2000</v>
      </c>
      <c r="C381">
        <v>8000</v>
      </c>
      <c r="D381">
        <v>0.25</v>
      </c>
      <c r="E381">
        <v>29.33</v>
      </c>
      <c r="F381">
        <v>0.5</v>
      </c>
      <c r="G381">
        <v>53.001019186282797</v>
      </c>
      <c r="H381">
        <f>_xll.SRS1Splines.Functions25.OneWay_Spline(A381:A384,G381:G384,$N$5)</f>
        <v>89.185762536036705</v>
      </c>
    </row>
    <row r="382" spans="1:8" x14ac:dyDescent="0.25">
      <c r="A382">
        <v>25</v>
      </c>
      <c r="B382">
        <v>2000</v>
      </c>
      <c r="C382">
        <v>8000</v>
      </c>
      <c r="D382">
        <v>0.25</v>
      </c>
      <c r="E382">
        <v>29.33</v>
      </c>
      <c r="F382">
        <v>0.5</v>
      </c>
      <c r="G382">
        <v>68.279320891538603</v>
      </c>
    </row>
    <row r="383" spans="1:8" x14ac:dyDescent="0.25">
      <c r="A383">
        <v>50</v>
      </c>
      <c r="B383">
        <v>2000</v>
      </c>
      <c r="C383">
        <v>8000</v>
      </c>
      <c r="D383">
        <v>0.25</v>
      </c>
      <c r="E383">
        <v>29.33</v>
      </c>
      <c r="F383">
        <v>0.5</v>
      </c>
      <c r="G383">
        <v>80.657860624408201</v>
      </c>
    </row>
    <row r="384" spans="1:8" x14ac:dyDescent="0.25">
      <c r="A384">
        <v>100</v>
      </c>
      <c r="B384">
        <v>2000</v>
      </c>
      <c r="C384">
        <v>8000</v>
      </c>
      <c r="D384">
        <v>0.25</v>
      </c>
      <c r="E384">
        <v>29.33</v>
      </c>
      <c r="F384">
        <v>0.5</v>
      </c>
      <c r="G384">
        <v>89.185762536036705</v>
      </c>
    </row>
    <row r="385" spans="1:8" x14ac:dyDescent="0.25">
      <c r="A385">
        <v>12.5</v>
      </c>
      <c r="B385">
        <v>0</v>
      </c>
      <c r="C385">
        <v>0</v>
      </c>
      <c r="D385">
        <v>0.5</v>
      </c>
      <c r="E385">
        <v>29.33</v>
      </c>
      <c r="F385">
        <v>0.5</v>
      </c>
      <c r="G385">
        <v>20.5195576967946</v>
      </c>
      <c r="H385">
        <f>_xll.SRS1Splines.Functions25.OneWay_Spline(A385:A388,G385:G388,$N$5)</f>
        <v>35.805038644593203</v>
      </c>
    </row>
    <row r="386" spans="1:8" x14ac:dyDescent="0.25">
      <c r="A386">
        <v>25</v>
      </c>
      <c r="B386">
        <v>0</v>
      </c>
      <c r="C386">
        <v>0</v>
      </c>
      <c r="D386">
        <v>0.5</v>
      </c>
      <c r="E386">
        <v>29.33</v>
      </c>
      <c r="F386">
        <v>0.5</v>
      </c>
      <c r="G386">
        <v>26.478388615821899</v>
      </c>
    </row>
    <row r="387" spans="1:8" x14ac:dyDescent="0.25">
      <c r="A387">
        <v>50</v>
      </c>
      <c r="B387">
        <v>0</v>
      </c>
      <c r="C387">
        <v>0</v>
      </c>
      <c r="D387">
        <v>0.5</v>
      </c>
      <c r="E387">
        <v>29.33</v>
      </c>
      <c r="F387">
        <v>0.5</v>
      </c>
      <c r="G387">
        <v>31.319811851218802</v>
      </c>
    </row>
    <row r="388" spans="1:8" x14ac:dyDescent="0.25">
      <c r="A388">
        <v>100</v>
      </c>
      <c r="B388">
        <v>0</v>
      </c>
      <c r="C388">
        <v>0</v>
      </c>
      <c r="D388">
        <v>0.5</v>
      </c>
      <c r="E388">
        <v>29.33</v>
      </c>
      <c r="F388">
        <v>0.5</v>
      </c>
      <c r="G388">
        <v>35.805038644593203</v>
      </c>
    </row>
    <row r="389" spans="1:8" x14ac:dyDescent="0.25">
      <c r="A389">
        <v>12.5</v>
      </c>
      <c r="B389">
        <v>500</v>
      </c>
      <c r="C389">
        <v>0</v>
      </c>
      <c r="D389">
        <v>0.5</v>
      </c>
      <c r="E389">
        <v>29.33</v>
      </c>
      <c r="F389">
        <v>0.5</v>
      </c>
      <c r="G389">
        <v>24.436805417130699</v>
      </c>
      <c r="H389">
        <f>_xll.SRS1Splines.Functions25.OneWay_Spline(A389:A392,G389:G392,$N$5)</f>
        <v>46.129154850560298</v>
      </c>
    </row>
    <row r="390" spans="1:8" x14ac:dyDescent="0.25">
      <c r="A390">
        <v>25</v>
      </c>
      <c r="B390">
        <v>500</v>
      </c>
      <c r="C390">
        <v>0</v>
      </c>
      <c r="D390">
        <v>0.5</v>
      </c>
      <c r="E390">
        <v>29.33</v>
      </c>
      <c r="F390">
        <v>0.5</v>
      </c>
      <c r="G390">
        <v>33.140946385018502</v>
      </c>
    </row>
    <row r="391" spans="1:8" x14ac:dyDescent="0.25">
      <c r="A391">
        <v>50</v>
      </c>
      <c r="B391">
        <v>500</v>
      </c>
      <c r="C391">
        <v>0</v>
      </c>
      <c r="D391">
        <v>0.5</v>
      </c>
      <c r="E391">
        <v>29.33</v>
      </c>
      <c r="F391">
        <v>0.5</v>
      </c>
      <c r="G391">
        <v>39.932304899339698</v>
      </c>
    </row>
    <row r="392" spans="1:8" x14ac:dyDescent="0.25">
      <c r="A392">
        <v>100</v>
      </c>
      <c r="B392">
        <v>500</v>
      </c>
      <c r="C392">
        <v>0</v>
      </c>
      <c r="D392">
        <v>0.5</v>
      </c>
      <c r="E392">
        <v>29.33</v>
      </c>
      <c r="F392">
        <v>0.5</v>
      </c>
      <c r="G392">
        <v>46.129154850560298</v>
      </c>
    </row>
    <row r="393" spans="1:8" x14ac:dyDescent="0.25">
      <c r="A393">
        <v>12.5</v>
      </c>
      <c r="B393">
        <v>1000</v>
      </c>
      <c r="C393">
        <v>0</v>
      </c>
      <c r="D393">
        <v>0.5</v>
      </c>
      <c r="E393">
        <v>29.33</v>
      </c>
      <c r="F393">
        <v>0.5</v>
      </c>
      <c r="G393">
        <v>24.689125825905101</v>
      </c>
      <c r="H393">
        <f>_xll.SRS1Splines.Functions25.OneWay_Spline(A393:A396,G393:G396,$N$5)</f>
        <v>46.750949321951197</v>
      </c>
    </row>
    <row r="394" spans="1:8" x14ac:dyDescent="0.25">
      <c r="A394">
        <v>25</v>
      </c>
      <c r="B394">
        <v>1000</v>
      </c>
      <c r="C394">
        <v>0</v>
      </c>
      <c r="D394">
        <v>0.5</v>
      </c>
      <c r="E394">
        <v>29.33</v>
      </c>
      <c r="F394">
        <v>0.5</v>
      </c>
      <c r="G394">
        <v>33.456170470237097</v>
      </c>
    </row>
    <row r="395" spans="1:8" x14ac:dyDescent="0.25">
      <c r="A395">
        <v>50</v>
      </c>
      <c r="B395">
        <v>1000</v>
      </c>
      <c r="C395">
        <v>0</v>
      </c>
      <c r="D395">
        <v>0.5</v>
      </c>
      <c r="E395">
        <v>29.33</v>
      </c>
      <c r="F395">
        <v>0.5</v>
      </c>
      <c r="G395">
        <v>40.607641125536098</v>
      </c>
    </row>
    <row r="396" spans="1:8" x14ac:dyDescent="0.25">
      <c r="A396">
        <v>100</v>
      </c>
      <c r="B396">
        <v>1000</v>
      </c>
      <c r="C396">
        <v>0</v>
      </c>
      <c r="D396">
        <v>0.5</v>
      </c>
      <c r="E396">
        <v>29.33</v>
      </c>
      <c r="F396">
        <v>0.5</v>
      </c>
      <c r="G396">
        <v>46.750949321951197</v>
      </c>
    </row>
    <row r="397" spans="1:8" x14ac:dyDescent="0.25">
      <c r="A397">
        <v>12.5</v>
      </c>
      <c r="B397">
        <v>2000</v>
      </c>
      <c r="C397">
        <v>0</v>
      </c>
      <c r="D397">
        <v>0.5</v>
      </c>
      <c r="E397">
        <v>29.33</v>
      </c>
      <c r="F397">
        <v>0.5</v>
      </c>
      <c r="G397">
        <v>24.696303572848901</v>
      </c>
      <c r="H397">
        <f>_xll.SRS1Splines.Functions25.OneWay_Spline(A397:A400,G397:G400,$N$5)</f>
        <v>46.726725062479296</v>
      </c>
    </row>
    <row r="398" spans="1:8" x14ac:dyDescent="0.25">
      <c r="A398">
        <v>25</v>
      </c>
      <c r="B398">
        <v>2000</v>
      </c>
      <c r="C398">
        <v>0</v>
      </c>
      <c r="D398">
        <v>0.5</v>
      </c>
      <c r="E398">
        <v>29.33</v>
      </c>
      <c r="F398">
        <v>0.5</v>
      </c>
      <c r="G398">
        <v>33.631179317599099</v>
      </c>
    </row>
    <row r="399" spans="1:8" x14ac:dyDescent="0.25">
      <c r="A399">
        <v>50</v>
      </c>
      <c r="B399">
        <v>2000</v>
      </c>
      <c r="C399">
        <v>0</v>
      </c>
      <c r="D399">
        <v>0.5</v>
      </c>
      <c r="E399">
        <v>29.33</v>
      </c>
      <c r="F399">
        <v>0.5</v>
      </c>
      <c r="G399">
        <v>40.698304718268403</v>
      </c>
    </row>
    <row r="400" spans="1:8" x14ac:dyDescent="0.25">
      <c r="A400">
        <v>100</v>
      </c>
      <c r="B400">
        <v>2000</v>
      </c>
      <c r="C400">
        <v>0</v>
      </c>
      <c r="D400">
        <v>0.5</v>
      </c>
      <c r="E400">
        <v>29.33</v>
      </c>
      <c r="F400">
        <v>0.5</v>
      </c>
      <c r="G400">
        <v>46.726725062479296</v>
      </c>
    </row>
    <row r="401" spans="1:8" x14ac:dyDescent="0.25">
      <c r="A401">
        <v>12.5</v>
      </c>
      <c r="B401">
        <v>0</v>
      </c>
      <c r="C401">
        <v>2000</v>
      </c>
      <c r="D401">
        <v>0.5</v>
      </c>
      <c r="E401">
        <v>29.33</v>
      </c>
      <c r="F401">
        <v>0.5</v>
      </c>
      <c r="G401">
        <v>33.449841331667898</v>
      </c>
      <c r="H401">
        <f>_xll.SRS1Splines.Functions25.OneWay_Spline(A401:A404,G401:G404,$N$5)</f>
        <v>54.691535805333501</v>
      </c>
    </row>
    <row r="402" spans="1:8" x14ac:dyDescent="0.25">
      <c r="A402">
        <v>25</v>
      </c>
      <c r="B402">
        <v>0</v>
      </c>
      <c r="C402">
        <v>2000</v>
      </c>
      <c r="D402">
        <v>0.5</v>
      </c>
      <c r="E402">
        <v>29.33</v>
      </c>
      <c r="F402">
        <v>0.5</v>
      </c>
      <c r="G402">
        <v>41.984315167252198</v>
      </c>
    </row>
    <row r="403" spans="1:8" x14ac:dyDescent="0.25">
      <c r="A403">
        <v>50</v>
      </c>
      <c r="B403">
        <v>0</v>
      </c>
      <c r="C403">
        <v>2000</v>
      </c>
      <c r="D403">
        <v>0.5</v>
      </c>
      <c r="E403">
        <v>29.33</v>
      </c>
      <c r="F403">
        <v>0.5</v>
      </c>
      <c r="G403">
        <v>49.122537719218897</v>
      </c>
    </row>
    <row r="404" spans="1:8" x14ac:dyDescent="0.25">
      <c r="A404">
        <v>100</v>
      </c>
      <c r="B404">
        <v>0</v>
      </c>
      <c r="C404">
        <v>2000</v>
      </c>
      <c r="D404">
        <v>0.5</v>
      </c>
      <c r="E404">
        <v>29.33</v>
      </c>
      <c r="F404">
        <v>0.5</v>
      </c>
      <c r="G404">
        <v>54.691535805333501</v>
      </c>
    </row>
    <row r="405" spans="1:8" x14ac:dyDescent="0.25">
      <c r="A405">
        <v>12.5</v>
      </c>
      <c r="B405">
        <v>500</v>
      </c>
      <c r="C405">
        <v>2000</v>
      </c>
      <c r="D405">
        <v>0.5</v>
      </c>
      <c r="E405">
        <v>29.33</v>
      </c>
      <c r="F405">
        <v>0.5</v>
      </c>
      <c r="G405">
        <v>36.4711683739134</v>
      </c>
      <c r="H405">
        <f>_xll.SRS1Splines.Functions25.OneWay_Spline(A405:A408,G405:G408,$N$5)</f>
        <v>62.149743215919599</v>
      </c>
    </row>
    <row r="406" spans="1:8" x14ac:dyDescent="0.25">
      <c r="A406">
        <v>25</v>
      </c>
      <c r="B406">
        <v>500</v>
      </c>
      <c r="C406">
        <v>2000</v>
      </c>
      <c r="D406">
        <v>0.5</v>
      </c>
      <c r="E406">
        <v>29.33</v>
      </c>
      <c r="F406">
        <v>0.5</v>
      </c>
      <c r="G406">
        <v>46.799243042429602</v>
      </c>
    </row>
    <row r="407" spans="1:8" x14ac:dyDescent="0.25">
      <c r="A407">
        <v>50</v>
      </c>
      <c r="B407">
        <v>500</v>
      </c>
      <c r="C407">
        <v>2000</v>
      </c>
      <c r="D407">
        <v>0.5</v>
      </c>
      <c r="E407">
        <v>29.33</v>
      </c>
      <c r="F407">
        <v>0.5</v>
      </c>
      <c r="G407">
        <v>55.280189882033</v>
      </c>
    </row>
    <row r="408" spans="1:8" x14ac:dyDescent="0.25">
      <c r="A408">
        <v>100</v>
      </c>
      <c r="B408">
        <v>500</v>
      </c>
      <c r="C408">
        <v>2000</v>
      </c>
      <c r="D408">
        <v>0.5</v>
      </c>
      <c r="E408">
        <v>29.33</v>
      </c>
      <c r="F408">
        <v>0.5</v>
      </c>
      <c r="G408">
        <v>62.149743215919599</v>
      </c>
    </row>
    <row r="409" spans="1:8" x14ac:dyDescent="0.25">
      <c r="A409">
        <v>12.5</v>
      </c>
      <c r="B409">
        <v>1000</v>
      </c>
      <c r="C409">
        <v>2000</v>
      </c>
      <c r="D409">
        <v>0.5</v>
      </c>
      <c r="E409">
        <v>29.33</v>
      </c>
      <c r="F409">
        <v>0.5</v>
      </c>
      <c r="G409">
        <v>36.634566696580102</v>
      </c>
      <c r="H409">
        <f>_xll.SRS1Splines.Functions25.OneWay_Spline(A409:A412,G409:G412,$N$5)</f>
        <v>62.375474163592898</v>
      </c>
    </row>
    <row r="410" spans="1:8" x14ac:dyDescent="0.25">
      <c r="A410">
        <v>25</v>
      </c>
      <c r="B410">
        <v>1000</v>
      </c>
      <c r="C410">
        <v>2000</v>
      </c>
      <c r="D410">
        <v>0.5</v>
      </c>
      <c r="E410">
        <v>29.33</v>
      </c>
      <c r="F410">
        <v>0.5</v>
      </c>
      <c r="G410">
        <v>47.1842615851942</v>
      </c>
    </row>
    <row r="411" spans="1:8" x14ac:dyDescent="0.25">
      <c r="A411">
        <v>50</v>
      </c>
      <c r="B411">
        <v>1000</v>
      </c>
      <c r="C411">
        <v>2000</v>
      </c>
      <c r="D411">
        <v>0.5</v>
      </c>
      <c r="E411">
        <v>29.33</v>
      </c>
      <c r="F411">
        <v>0.5</v>
      </c>
      <c r="G411">
        <v>55.611804184086097</v>
      </c>
    </row>
    <row r="412" spans="1:8" x14ac:dyDescent="0.25">
      <c r="A412">
        <v>100</v>
      </c>
      <c r="B412">
        <v>1000</v>
      </c>
      <c r="C412">
        <v>2000</v>
      </c>
      <c r="D412">
        <v>0.5</v>
      </c>
      <c r="E412">
        <v>29.33</v>
      </c>
      <c r="F412">
        <v>0.5</v>
      </c>
      <c r="G412">
        <v>62.375474163592898</v>
      </c>
    </row>
    <row r="413" spans="1:8" x14ac:dyDescent="0.25">
      <c r="A413">
        <v>12.5</v>
      </c>
      <c r="B413">
        <v>2000</v>
      </c>
      <c r="C413">
        <v>2000</v>
      </c>
      <c r="D413">
        <v>0.5</v>
      </c>
      <c r="E413">
        <v>29.33</v>
      </c>
      <c r="F413">
        <v>0.5</v>
      </c>
      <c r="G413">
        <v>36.482433449065503</v>
      </c>
      <c r="H413">
        <f>_xll.SRS1Splines.Functions25.OneWay_Spline(A413:A416,G413:G416,$N$5)</f>
        <v>62.451822105583403</v>
      </c>
    </row>
    <row r="414" spans="1:8" x14ac:dyDescent="0.25">
      <c r="A414">
        <v>25</v>
      </c>
      <c r="B414">
        <v>2000</v>
      </c>
      <c r="C414">
        <v>2000</v>
      </c>
      <c r="D414">
        <v>0.5</v>
      </c>
      <c r="E414">
        <v>29.33</v>
      </c>
      <c r="F414">
        <v>0.5</v>
      </c>
      <c r="G414">
        <v>47.2520876493627</v>
      </c>
    </row>
    <row r="415" spans="1:8" x14ac:dyDescent="0.25">
      <c r="A415">
        <v>50</v>
      </c>
      <c r="B415">
        <v>2000</v>
      </c>
      <c r="C415">
        <v>2000</v>
      </c>
      <c r="D415">
        <v>0.5</v>
      </c>
      <c r="E415">
        <v>29.33</v>
      </c>
      <c r="F415">
        <v>0.5</v>
      </c>
      <c r="G415">
        <v>55.650891297362698</v>
      </c>
    </row>
    <row r="416" spans="1:8" x14ac:dyDescent="0.25">
      <c r="A416">
        <v>100</v>
      </c>
      <c r="B416">
        <v>2000</v>
      </c>
      <c r="C416">
        <v>2000</v>
      </c>
      <c r="D416">
        <v>0.5</v>
      </c>
      <c r="E416">
        <v>29.33</v>
      </c>
      <c r="F416">
        <v>0.5</v>
      </c>
      <c r="G416">
        <v>62.451822105583403</v>
      </c>
    </row>
    <row r="417" spans="1:8" x14ac:dyDescent="0.25">
      <c r="A417">
        <v>12.5</v>
      </c>
      <c r="B417">
        <v>0</v>
      </c>
      <c r="C417">
        <v>4000</v>
      </c>
      <c r="D417">
        <v>0.5</v>
      </c>
      <c r="E417">
        <v>29.33</v>
      </c>
      <c r="F417">
        <v>0.5</v>
      </c>
      <c r="G417">
        <v>39.842322720075501</v>
      </c>
      <c r="H417">
        <f>_xll.SRS1Splines.Functions25.OneWay_Spline(A417:A420,G417:G420,$N$5)</f>
        <v>68.2536286817611</v>
      </c>
    </row>
    <row r="418" spans="1:8" x14ac:dyDescent="0.25">
      <c r="A418">
        <v>25</v>
      </c>
      <c r="B418">
        <v>0</v>
      </c>
      <c r="C418">
        <v>4000</v>
      </c>
      <c r="D418">
        <v>0.5</v>
      </c>
      <c r="E418">
        <v>29.33</v>
      </c>
      <c r="F418">
        <v>0.5</v>
      </c>
      <c r="G418">
        <v>52.4640442417221</v>
      </c>
    </row>
    <row r="419" spans="1:8" x14ac:dyDescent="0.25">
      <c r="A419">
        <v>50</v>
      </c>
      <c r="B419">
        <v>0</v>
      </c>
      <c r="C419">
        <v>4000</v>
      </c>
      <c r="D419">
        <v>0.5</v>
      </c>
      <c r="E419">
        <v>29.33</v>
      </c>
      <c r="F419">
        <v>0.5</v>
      </c>
      <c r="G419">
        <v>61.694688912805098</v>
      </c>
    </row>
    <row r="420" spans="1:8" x14ac:dyDescent="0.25">
      <c r="A420">
        <v>100</v>
      </c>
      <c r="B420">
        <v>0</v>
      </c>
      <c r="C420">
        <v>4000</v>
      </c>
      <c r="D420">
        <v>0.5</v>
      </c>
      <c r="E420">
        <v>29.33</v>
      </c>
      <c r="F420">
        <v>0.5</v>
      </c>
      <c r="G420">
        <v>68.2536286817611</v>
      </c>
    </row>
    <row r="421" spans="1:8" x14ac:dyDescent="0.25">
      <c r="A421">
        <v>12.5</v>
      </c>
      <c r="B421">
        <v>500</v>
      </c>
      <c r="C421">
        <v>4000</v>
      </c>
      <c r="D421">
        <v>0.5</v>
      </c>
      <c r="E421">
        <v>29.33</v>
      </c>
      <c r="F421">
        <v>0.5</v>
      </c>
      <c r="G421">
        <v>40.319548768722903</v>
      </c>
      <c r="H421">
        <f>_xll.SRS1Splines.Functions25.OneWay_Spline(A421:A424,G421:G424,$N$5)</f>
        <v>72.570297976235594</v>
      </c>
    </row>
    <row r="422" spans="1:8" x14ac:dyDescent="0.25">
      <c r="A422">
        <v>25</v>
      </c>
      <c r="B422">
        <v>500</v>
      </c>
      <c r="C422">
        <v>4000</v>
      </c>
      <c r="D422">
        <v>0.5</v>
      </c>
      <c r="E422">
        <v>29.33</v>
      </c>
      <c r="F422">
        <v>0.5</v>
      </c>
      <c r="G422">
        <v>54.418815454468202</v>
      </c>
    </row>
    <row r="423" spans="1:8" x14ac:dyDescent="0.25">
      <c r="A423">
        <v>50</v>
      </c>
      <c r="B423">
        <v>500</v>
      </c>
      <c r="C423">
        <v>4000</v>
      </c>
      <c r="D423">
        <v>0.5</v>
      </c>
      <c r="E423">
        <v>29.33</v>
      </c>
      <c r="F423">
        <v>0.5</v>
      </c>
      <c r="G423">
        <v>64.805782096825993</v>
      </c>
    </row>
    <row r="424" spans="1:8" x14ac:dyDescent="0.25">
      <c r="A424">
        <v>100</v>
      </c>
      <c r="B424">
        <v>500</v>
      </c>
      <c r="C424">
        <v>4000</v>
      </c>
      <c r="D424">
        <v>0.5</v>
      </c>
      <c r="E424">
        <v>29.33</v>
      </c>
      <c r="F424">
        <v>0.5</v>
      </c>
      <c r="G424">
        <v>72.570297976235594</v>
      </c>
    </row>
    <row r="425" spans="1:8" x14ac:dyDescent="0.25">
      <c r="A425">
        <v>12.5</v>
      </c>
      <c r="B425">
        <v>1000</v>
      </c>
      <c r="C425">
        <v>4000</v>
      </c>
      <c r="D425">
        <v>0.5</v>
      </c>
      <c r="E425">
        <v>29.33</v>
      </c>
      <c r="F425">
        <v>0.5</v>
      </c>
      <c r="G425">
        <v>40.345593804187899</v>
      </c>
      <c r="H425">
        <f>_xll.SRS1Splines.Functions25.OneWay_Spline(A425:A428,G425:G428,$N$5)</f>
        <v>72.848621625654104</v>
      </c>
    </row>
    <row r="426" spans="1:8" x14ac:dyDescent="0.25">
      <c r="A426">
        <v>25</v>
      </c>
      <c r="B426">
        <v>1000</v>
      </c>
      <c r="C426">
        <v>4000</v>
      </c>
      <c r="D426">
        <v>0.5</v>
      </c>
      <c r="E426">
        <v>29.33</v>
      </c>
      <c r="F426">
        <v>0.5</v>
      </c>
      <c r="G426">
        <v>54.658155457759698</v>
      </c>
    </row>
    <row r="427" spans="1:8" x14ac:dyDescent="0.25">
      <c r="A427">
        <v>50</v>
      </c>
      <c r="B427">
        <v>1000</v>
      </c>
      <c r="C427">
        <v>4000</v>
      </c>
      <c r="D427">
        <v>0.5</v>
      </c>
      <c r="E427">
        <v>29.33</v>
      </c>
      <c r="F427">
        <v>0.5</v>
      </c>
      <c r="G427">
        <v>65.057576247312397</v>
      </c>
    </row>
    <row r="428" spans="1:8" x14ac:dyDescent="0.25">
      <c r="A428">
        <v>100</v>
      </c>
      <c r="B428">
        <v>1000</v>
      </c>
      <c r="C428">
        <v>4000</v>
      </c>
      <c r="D428">
        <v>0.5</v>
      </c>
      <c r="E428">
        <v>29.33</v>
      </c>
      <c r="F428">
        <v>0.5</v>
      </c>
      <c r="G428">
        <v>72.848621625654104</v>
      </c>
    </row>
    <row r="429" spans="1:8" x14ac:dyDescent="0.25">
      <c r="A429">
        <v>12.5</v>
      </c>
      <c r="B429">
        <v>2000</v>
      </c>
      <c r="C429">
        <v>4000</v>
      </c>
      <c r="D429">
        <v>0.5</v>
      </c>
      <c r="E429">
        <v>29.33</v>
      </c>
      <c r="F429">
        <v>0.5</v>
      </c>
      <c r="G429">
        <v>40.188544899136502</v>
      </c>
      <c r="H429">
        <f>_xll.SRS1Splines.Functions25.OneWay_Spline(A429:A432,G429:G432,$N$5)</f>
        <v>72.961695632976898</v>
      </c>
    </row>
    <row r="430" spans="1:8" x14ac:dyDescent="0.25">
      <c r="A430">
        <v>25</v>
      </c>
      <c r="B430">
        <v>2000</v>
      </c>
      <c r="C430">
        <v>4000</v>
      </c>
      <c r="D430">
        <v>0.5</v>
      </c>
      <c r="E430">
        <v>29.33</v>
      </c>
      <c r="F430">
        <v>0.5</v>
      </c>
      <c r="G430">
        <v>54.546042776431698</v>
      </c>
    </row>
    <row r="431" spans="1:8" x14ac:dyDescent="0.25">
      <c r="A431">
        <v>50</v>
      </c>
      <c r="B431">
        <v>2000</v>
      </c>
      <c r="C431">
        <v>4000</v>
      </c>
      <c r="D431">
        <v>0.5</v>
      </c>
      <c r="E431">
        <v>29.33</v>
      </c>
      <c r="F431">
        <v>0.5</v>
      </c>
      <c r="G431">
        <v>65.089834839331104</v>
      </c>
    </row>
    <row r="432" spans="1:8" x14ac:dyDescent="0.25">
      <c r="A432">
        <v>100</v>
      </c>
      <c r="B432">
        <v>2000</v>
      </c>
      <c r="C432">
        <v>4000</v>
      </c>
      <c r="D432">
        <v>0.5</v>
      </c>
      <c r="E432">
        <v>29.33</v>
      </c>
      <c r="F432">
        <v>0.5</v>
      </c>
      <c r="G432">
        <v>72.961695632976898</v>
      </c>
    </row>
    <row r="433" spans="1:8" x14ac:dyDescent="0.25">
      <c r="A433">
        <v>12.5</v>
      </c>
      <c r="B433">
        <v>0</v>
      </c>
      <c r="C433">
        <v>8000</v>
      </c>
      <c r="D433">
        <v>0.5</v>
      </c>
      <c r="E433">
        <v>29.33</v>
      </c>
      <c r="F433">
        <v>0.5</v>
      </c>
      <c r="G433">
        <v>43.3644747619988</v>
      </c>
      <c r="H433">
        <f>_xll.SRS1Splines.Functions25.OneWay_Spline(A433:A436,G433:G436,$N$5)</f>
        <v>80.494683109366306</v>
      </c>
    </row>
    <row r="434" spans="1:8" x14ac:dyDescent="0.25">
      <c r="A434">
        <v>25</v>
      </c>
      <c r="B434">
        <v>0</v>
      </c>
      <c r="C434">
        <v>8000</v>
      </c>
      <c r="D434">
        <v>0.5</v>
      </c>
      <c r="E434">
        <v>29.33</v>
      </c>
      <c r="F434">
        <v>0.5</v>
      </c>
      <c r="G434">
        <v>59.380568578918897</v>
      </c>
    </row>
    <row r="435" spans="1:8" x14ac:dyDescent="0.25">
      <c r="A435">
        <v>50</v>
      </c>
      <c r="B435">
        <v>0</v>
      </c>
      <c r="C435">
        <v>8000</v>
      </c>
      <c r="D435">
        <v>0.5</v>
      </c>
      <c r="E435">
        <v>29.33</v>
      </c>
      <c r="F435">
        <v>0.5</v>
      </c>
      <c r="G435">
        <v>71.050693509045104</v>
      </c>
    </row>
    <row r="436" spans="1:8" x14ac:dyDescent="0.25">
      <c r="A436">
        <v>100</v>
      </c>
      <c r="B436">
        <v>0</v>
      </c>
      <c r="C436">
        <v>8000</v>
      </c>
      <c r="D436">
        <v>0.5</v>
      </c>
      <c r="E436">
        <v>29.33</v>
      </c>
      <c r="F436">
        <v>0.5</v>
      </c>
      <c r="G436">
        <v>80.494683109366306</v>
      </c>
    </row>
    <row r="437" spans="1:8" x14ac:dyDescent="0.25">
      <c r="A437">
        <v>12.5</v>
      </c>
      <c r="B437">
        <v>500</v>
      </c>
      <c r="C437">
        <v>8000</v>
      </c>
      <c r="D437">
        <v>0.5</v>
      </c>
      <c r="E437">
        <v>29.33</v>
      </c>
      <c r="F437">
        <v>0.5</v>
      </c>
      <c r="G437">
        <v>42.811013843217196</v>
      </c>
      <c r="H437">
        <f>_xll.SRS1Splines.Functions25.OneWay_Spline(A437:A440,G437:G440,$N$5)</f>
        <v>82.317387013425503</v>
      </c>
    </row>
    <row r="438" spans="1:8" x14ac:dyDescent="0.25">
      <c r="A438">
        <v>25</v>
      </c>
      <c r="B438">
        <v>500</v>
      </c>
      <c r="C438">
        <v>8000</v>
      </c>
      <c r="D438">
        <v>0.5</v>
      </c>
      <c r="E438">
        <v>29.33</v>
      </c>
      <c r="F438">
        <v>0.5</v>
      </c>
      <c r="G438">
        <v>59.994354610055296</v>
      </c>
    </row>
    <row r="439" spans="1:8" x14ac:dyDescent="0.25">
      <c r="A439">
        <v>50</v>
      </c>
      <c r="B439">
        <v>500</v>
      </c>
      <c r="C439">
        <v>8000</v>
      </c>
      <c r="D439">
        <v>0.5</v>
      </c>
      <c r="E439">
        <v>29.33</v>
      </c>
      <c r="F439">
        <v>0.5</v>
      </c>
      <c r="G439">
        <v>72.576833036098193</v>
      </c>
    </row>
    <row r="440" spans="1:8" x14ac:dyDescent="0.25">
      <c r="A440">
        <v>100</v>
      </c>
      <c r="B440">
        <v>500</v>
      </c>
      <c r="C440">
        <v>8000</v>
      </c>
      <c r="D440">
        <v>0.5</v>
      </c>
      <c r="E440">
        <v>29.33</v>
      </c>
      <c r="F440">
        <v>0.5</v>
      </c>
      <c r="G440">
        <v>82.317387013425503</v>
      </c>
    </row>
    <row r="441" spans="1:8" x14ac:dyDescent="0.25">
      <c r="A441">
        <v>12.5</v>
      </c>
      <c r="B441">
        <v>1000</v>
      </c>
      <c r="C441">
        <v>8000</v>
      </c>
      <c r="D441">
        <v>0.5</v>
      </c>
      <c r="E441">
        <v>29.33</v>
      </c>
      <c r="F441">
        <v>0.5</v>
      </c>
      <c r="G441">
        <v>42.626627710977502</v>
      </c>
      <c r="H441">
        <f>_xll.SRS1Splines.Functions25.OneWay_Spline(A441:A444,G441:G444,$N$5)</f>
        <v>82.661053527231402</v>
      </c>
    </row>
    <row r="442" spans="1:8" x14ac:dyDescent="0.25">
      <c r="A442">
        <v>25</v>
      </c>
      <c r="B442">
        <v>1000</v>
      </c>
      <c r="C442">
        <v>8000</v>
      </c>
      <c r="D442">
        <v>0.5</v>
      </c>
      <c r="E442">
        <v>29.33</v>
      </c>
      <c r="F442">
        <v>0.5</v>
      </c>
      <c r="G442">
        <v>60.103953642902503</v>
      </c>
    </row>
    <row r="443" spans="1:8" x14ac:dyDescent="0.25">
      <c r="A443">
        <v>50</v>
      </c>
      <c r="B443">
        <v>1000</v>
      </c>
      <c r="C443">
        <v>8000</v>
      </c>
      <c r="D443">
        <v>0.5</v>
      </c>
      <c r="E443">
        <v>29.33</v>
      </c>
      <c r="F443">
        <v>0.5</v>
      </c>
      <c r="G443">
        <v>72.788602479703002</v>
      </c>
    </row>
    <row r="444" spans="1:8" x14ac:dyDescent="0.25">
      <c r="A444">
        <v>100</v>
      </c>
      <c r="B444">
        <v>1000</v>
      </c>
      <c r="C444">
        <v>8000</v>
      </c>
      <c r="D444">
        <v>0.5</v>
      </c>
      <c r="E444">
        <v>29.33</v>
      </c>
      <c r="F444">
        <v>0.5</v>
      </c>
      <c r="G444">
        <v>82.661053527231402</v>
      </c>
    </row>
    <row r="445" spans="1:8" x14ac:dyDescent="0.25">
      <c r="A445">
        <v>12.5</v>
      </c>
      <c r="B445">
        <v>2000</v>
      </c>
      <c r="C445">
        <v>8000</v>
      </c>
      <c r="D445">
        <v>0.5</v>
      </c>
      <c r="E445">
        <v>29.33</v>
      </c>
      <c r="F445">
        <v>0.5</v>
      </c>
      <c r="G445">
        <v>42.5116624939442</v>
      </c>
      <c r="H445">
        <f>_xll.SRS1Splines.Functions25.OneWay_Spline(A445:A448,G445:G448,$N$5)</f>
        <v>82.8258863174879</v>
      </c>
    </row>
    <row r="446" spans="1:8" x14ac:dyDescent="0.25">
      <c r="A446">
        <v>25</v>
      </c>
      <c r="B446">
        <v>2000</v>
      </c>
      <c r="C446">
        <v>8000</v>
      </c>
      <c r="D446">
        <v>0.5</v>
      </c>
      <c r="E446">
        <v>29.33</v>
      </c>
      <c r="F446">
        <v>0.5</v>
      </c>
      <c r="G446">
        <v>60.0293378077249</v>
      </c>
    </row>
    <row r="447" spans="1:8" x14ac:dyDescent="0.25">
      <c r="A447">
        <v>50</v>
      </c>
      <c r="B447">
        <v>2000</v>
      </c>
      <c r="C447">
        <v>8000</v>
      </c>
      <c r="D447">
        <v>0.5</v>
      </c>
      <c r="E447">
        <v>29.33</v>
      </c>
      <c r="F447">
        <v>0.5</v>
      </c>
      <c r="G447">
        <v>72.895840100077905</v>
      </c>
    </row>
    <row r="448" spans="1:8" x14ac:dyDescent="0.25">
      <c r="A448">
        <v>100</v>
      </c>
      <c r="B448">
        <v>2000</v>
      </c>
      <c r="C448">
        <v>8000</v>
      </c>
      <c r="D448">
        <v>0.5</v>
      </c>
      <c r="E448">
        <v>29.33</v>
      </c>
      <c r="F448">
        <v>0.5</v>
      </c>
      <c r="G448">
        <v>82.8258863174879</v>
      </c>
    </row>
    <row r="449" spans="1:8" x14ac:dyDescent="0.25">
      <c r="A449">
        <v>12.5</v>
      </c>
      <c r="B449">
        <v>0</v>
      </c>
      <c r="C449">
        <v>0</v>
      </c>
      <c r="D449">
        <v>1</v>
      </c>
      <c r="E449">
        <v>29.33</v>
      </c>
      <c r="F449">
        <v>0.5</v>
      </c>
      <c r="G449">
        <v>16.9227020545814</v>
      </c>
      <c r="H449">
        <f>_xll.SRS1Splines.Functions25.OneWay_Spline(A449:A452,G449:G452,$N$5)</f>
        <v>33.212267183391198</v>
      </c>
    </row>
    <row r="450" spans="1:8" x14ac:dyDescent="0.25">
      <c r="A450">
        <v>25</v>
      </c>
      <c r="B450">
        <v>0</v>
      </c>
      <c r="C450">
        <v>0</v>
      </c>
      <c r="D450">
        <v>1</v>
      </c>
      <c r="E450">
        <v>29.33</v>
      </c>
      <c r="F450">
        <v>0.5</v>
      </c>
      <c r="G450">
        <v>22.534076808284201</v>
      </c>
    </row>
    <row r="451" spans="1:8" x14ac:dyDescent="0.25">
      <c r="A451">
        <v>50</v>
      </c>
      <c r="B451">
        <v>0</v>
      </c>
      <c r="C451">
        <v>0</v>
      </c>
      <c r="D451">
        <v>1</v>
      </c>
      <c r="E451">
        <v>29.33</v>
      </c>
      <c r="F451">
        <v>0.5</v>
      </c>
      <c r="G451">
        <v>27.995898546230499</v>
      </c>
    </row>
    <row r="452" spans="1:8" x14ac:dyDescent="0.25">
      <c r="A452">
        <v>100</v>
      </c>
      <c r="B452">
        <v>0</v>
      </c>
      <c r="C452">
        <v>0</v>
      </c>
      <c r="D452">
        <v>1</v>
      </c>
      <c r="E452">
        <v>29.33</v>
      </c>
      <c r="F452">
        <v>0.5</v>
      </c>
      <c r="G452">
        <v>33.212267183391198</v>
      </c>
    </row>
    <row r="453" spans="1:8" x14ac:dyDescent="0.25">
      <c r="A453">
        <v>12.5</v>
      </c>
      <c r="B453">
        <v>500</v>
      </c>
      <c r="C453">
        <v>0</v>
      </c>
      <c r="D453">
        <v>1</v>
      </c>
      <c r="E453">
        <v>29.33</v>
      </c>
      <c r="F453">
        <v>0.5</v>
      </c>
      <c r="G453">
        <v>18.838058380265501</v>
      </c>
      <c r="H453">
        <f>_xll.SRS1Splines.Functions25.OneWay_Spline(A453:A456,G453:G456,$N$5)</f>
        <v>39.330688382762702</v>
      </c>
    </row>
    <row r="454" spans="1:8" x14ac:dyDescent="0.25">
      <c r="A454">
        <v>25</v>
      </c>
      <c r="B454">
        <v>500</v>
      </c>
      <c r="C454">
        <v>0</v>
      </c>
      <c r="D454">
        <v>1</v>
      </c>
      <c r="E454">
        <v>29.33</v>
      </c>
      <c r="F454">
        <v>0.5</v>
      </c>
      <c r="G454">
        <v>26.767343422050299</v>
      </c>
    </row>
    <row r="455" spans="1:8" x14ac:dyDescent="0.25">
      <c r="A455">
        <v>50</v>
      </c>
      <c r="B455">
        <v>500</v>
      </c>
      <c r="C455">
        <v>0</v>
      </c>
      <c r="D455">
        <v>1</v>
      </c>
      <c r="E455">
        <v>29.33</v>
      </c>
      <c r="F455">
        <v>0.5</v>
      </c>
      <c r="G455">
        <v>33.4489336926856</v>
      </c>
    </row>
    <row r="456" spans="1:8" x14ac:dyDescent="0.25">
      <c r="A456">
        <v>100</v>
      </c>
      <c r="B456">
        <v>500</v>
      </c>
      <c r="C456">
        <v>0</v>
      </c>
      <c r="D456">
        <v>1</v>
      </c>
      <c r="E456">
        <v>29.33</v>
      </c>
      <c r="F456">
        <v>0.5</v>
      </c>
      <c r="G456">
        <v>39.330688382762702</v>
      </c>
    </row>
    <row r="457" spans="1:8" x14ac:dyDescent="0.25">
      <c r="A457">
        <v>12.5</v>
      </c>
      <c r="B457">
        <v>1000</v>
      </c>
      <c r="C457">
        <v>0</v>
      </c>
      <c r="D457">
        <v>1</v>
      </c>
      <c r="E457">
        <v>29.33</v>
      </c>
      <c r="F457">
        <v>0.5</v>
      </c>
      <c r="G457">
        <v>18.9082173388983</v>
      </c>
      <c r="H457">
        <f>_xll.SRS1Splines.Functions25.OneWay_Spline(A457:A460,G457:G460,$N$5)</f>
        <v>39.642825977190199</v>
      </c>
    </row>
    <row r="458" spans="1:8" x14ac:dyDescent="0.25">
      <c r="A458">
        <v>25</v>
      </c>
      <c r="B458">
        <v>1000</v>
      </c>
      <c r="C458">
        <v>0</v>
      </c>
      <c r="D458">
        <v>1</v>
      </c>
      <c r="E458">
        <v>29.33</v>
      </c>
      <c r="F458">
        <v>0.5</v>
      </c>
      <c r="G458">
        <v>26.9370864280062</v>
      </c>
    </row>
    <row r="459" spans="1:8" x14ac:dyDescent="0.25">
      <c r="A459">
        <v>50</v>
      </c>
      <c r="B459">
        <v>1000</v>
      </c>
      <c r="C459">
        <v>0</v>
      </c>
      <c r="D459">
        <v>1</v>
      </c>
      <c r="E459">
        <v>29.33</v>
      </c>
      <c r="F459">
        <v>0.5</v>
      </c>
      <c r="G459">
        <v>33.6692827574836</v>
      </c>
    </row>
    <row r="460" spans="1:8" x14ac:dyDescent="0.25">
      <c r="A460">
        <v>100</v>
      </c>
      <c r="B460">
        <v>1000</v>
      </c>
      <c r="C460">
        <v>0</v>
      </c>
      <c r="D460">
        <v>1</v>
      </c>
      <c r="E460">
        <v>29.33</v>
      </c>
      <c r="F460">
        <v>0.5</v>
      </c>
      <c r="G460">
        <v>39.642825977190199</v>
      </c>
    </row>
    <row r="461" spans="1:8" x14ac:dyDescent="0.25">
      <c r="A461">
        <v>12.5</v>
      </c>
      <c r="B461">
        <v>2000</v>
      </c>
      <c r="C461">
        <v>0</v>
      </c>
      <c r="D461">
        <v>1</v>
      </c>
      <c r="E461">
        <v>29.33</v>
      </c>
      <c r="F461">
        <v>0.5</v>
      </c>
      <c r="G461">
        <v>19.012320207660999</v>
      </c>
      <c r="H461">
        <f>_xll.SRS1Splines.Functions25.OneWay_Spline(A461:A464,G461:G464,$N$5)</f>
        <v>39.727759089382999</v>
      </c>
    </row>
    <row r="462" spans="1:8" x14ac:dyDescent="0.25">
      <c r="A462">
        <v>25</v>
      </c>
      <c r="B462">
        <v>2000</v>
      </c>
      <c r="C462">
        <v>0</v>
      </c>
      <c r="D462">
        <v>1</v>
      </c>
      <c r="E462">
        <v>29.33</v>
      </c>
      <c r="F462">
        <v>0.5</v>
      </c>
      <c r="G462">
        <v>26.8816700429058</v>
      </c>
    </row>
    <row r="463" spans="1:8" x14ac:dyDescent="0.25">
      <c r="A463">
        <v>50</v>
      </c>
      <c r="B463">
        <v>2000</v>
      </c>
      <c r="C463">
        <v>0</v>
      </c>
      <c r="D463">
        <v>1</v>
      </c>
      <c r="E463">
        <v>29.33</v>
      </c>
      <c r="F463">
        <v>0.5</v>
      </c>
      <c r="G463">
        <v>33.727525034764597</v>
      </c>
    </row>
    <row r="464" spans="1:8" x14ac:dyDescent="0.25">
      <c r="A464">
        <v>100</v>
      </c>
      <c r="B464">
        <v>2000</v>
      </c>
      <c r="C464">
        <v>0</v>
      </c>
      <c r="D464">
        <v>1</v>
      </c>
      <c r="E464">
        <v>29.33</v>
      </c>
      <c r="F464">
        <v>0.5</v>
      </c>
      <c r="G464">
        <v>39.727759089382999</v>
      </c>
    </row>
    <row r="465" spans="1:8" x14ac:dyDescent="0.25">
      <c r="A465">
        <v>12.5</v>
      </c>
      <c r="B465">
        <v>0</v>
      </c>
      <c r="C465">
        <v>2000</v>
      </c>
      <c r="D465">
        <v>1</v>
      </c>
      <c r="E465">
        <v>29.33</v>
      </c>
      <c r="F465">
        <v>0.5</v>
      </c>
      <c r="G465">
        <v>23.414106572780302</v>
      </c>
      <c r="H465">
        <f>_xll.SRS1Splines.Functions25.OneWay_Spline(A465:A468,G465:G468,$N$5)</f>
        <v>44.858828126591</v>
      </c>
    </row>
    <row r="466" spans="1:8" x14ac:dyDescent="0.25">
      <c r="A466">
        <v>25</v>
      </c>
      <c r="B466">
        <v>0</v>
      </c>
      <c r="C466">
        <v>2000</v>
      </c>
      <c r="D466">
        <v>1</v>
      </c>
      <c r="E466">
        <v>29.33</v>
      </c>
      <c r="F466">
        <v>0.5</v>
      </c>
      <c r="G466">
        <v>31.927767909051099</v>
      </c>
    </row>
    <row r="467" spans="1:8" x14ac:dyDescent="0.25">
      <c r="A467">
        <v>50</v>
      </c>
      <c r="B467">
        <v>0</v>
      </c>
      <c r="C467">
        <v>2000</v>
      </c>
      <c r="D467">
        <v>1</v>
      </c>
      <c r="E467">
        <v>29.33</v>
      </c>
      <c r="F467">
        <v>0.5</v>
      </c>
      <c r="G467">
        <v>39.2721849387788</v>
      </c>
    </row>
    <row r="468" spans="1:8" x14ac:dyDescent="0.25">
      <c r="A468">
        <v>100</v>
      </c>
      <c r="B468">
        <v>0</v>
      </c>
      <c r="C468">
        <v>2000</v>
      </c>
      <c r="D468">
        <v>1</v>
      </c>
      <c r="E468">
        <v>29.33</v>
      </c>
      <c r="F468">
        <v>0.5</v>
      </c>
      <c r="G468">
        <v>44.858828126591</v>
      </c>
    </row>
    <row r="469" spans="1:8" x14ac:dyDescent="0.25">
      <c r="A469">
        <v>12.5</v>
      </c>
      <c r="B469">
        <v>500</v>
      </c>
      <c r="C469">
        <v>2000</v>
      </c>
      <c r="D469">
        <v>1</v>
      </c>
      <c r="E469">
        <v>29.33</v>
      </c>
      <c r="F469">
        <v>0.5</v>
      </c>
      <c r="G469">
        <v>25.1947750238004</v>
      </c>
      <c r="H469">
        <f>_xll.SRS1Splines.Functions25.OneWay_Spline(A469:A472,G469:G472,$N$5)</f>
        <v>49.823574553934399</v>
      </c>
    </row>
    <row r="470" spans="1:8" x14ac:dyDescent="0.25">
      <c r="A470">
        <v>25</v>
      </c>
      <c r="B470">
        <v>500</v>
      </c>
      <c r="C470">
        <v>2000</v>
      </c>
      <c r="D470">
        <v>1</v>
      </c>
      <c r="E470">
        <v>29.33</v>
      </c>
      <c r="F470">
        <v>0.5</v>
      </c>
      <c r="G470">
        <v>35.1232296370871</v>
      </c>
    </row>
    <row r="471" spans="1:8" x14ac:dyDescent="0.25">
      <c r="A471">
        <v>50</v>
      </c>
      <c r="B471">
        <v>500</v>
      </c>
      <c r="C471">
        <v>2000</v>
      </c>
      <c r="D471">
        <v>1</v>
      </c>
      <c r="E471">
        <v>29.33</v>
      </c>
      <c r="F471">
        <v>0.5</v>
      </c>
      <c r="G471">
        <v>43.138910705632298</v>
      </c>
    </row>
    <row r="472" spans="1:8" x14ac:dyDescent="0.25">
      <c r="A472">
        <v>100</v>
      </c>
      <c r="B472">
        <v>500</v>
      </c>
      <c r="C472">
        <v>2000</v>
      </c>
      <c r="D472">
        <v>1</v>
      </c>
      <c r="E472">
        <v>29.33</v>
      </c>
      <c r="F472">
        <v>0.5</v>
      </c>
      <c r="G472">
        <v>49.823574553934399</v>
      </c>
    </row>
    <row r="473" spans="1:8" x14ac:dyDescent="0.25">
      <c r="A473">
        <v>12.5</v>
      </c>
      <c r="B473">
        <v>1000</v>
      </c>
      <c r="C473">
        <v>2000</v>
      </c>
      <c r="D473">
        <v>1</v>
      </c>
      <c r="E473">
        <v>29.33</v>
      </c>
      <c r="F473">
        <v>0.5</v>
      </c>
      <c r="G473">
        <v>25.1699912187865</v>
      </c>
      <c r="H473">
        <f>_xll.SRS1Splines.Functions25.OneWay_Spline(A473:A476,G473:G476,$N$5)</f>
        <v>50.020972923857897</v>
      </c>
    </row>
    <row r="474" spans="1:8" x14ac:dyDescent="0.25">
      <c r="A474">
        <v>25</v>
      </c>
      <c r="B474">
        <v>1000</v>
      </c>
      <c r="C474">
        <v>2000</v>
      </c>
      <c r="D474">
        <v>1</v>
      </c>
      <c r="E474">
        <v>29.33</v>
      </c>
      <c r="F474">
        <v>0.5</v>
      </c>
      <c r="G474">
        <v>35.289441278555202</v>
      </c>
    </row>
    <row r="475" spans="1:8" x14ac:dyDescent="0.25">
      <c r="A475">
        <v>50</v>
      </c>
      <c r="B475">
        <v>1000</v>
      </c>
      <c r="C475">
        <v>2000</v>
      </c>
      <c r="D475">
        <v>1</v>
      </c>
      <c r="E475">
        <v>29.33</v>
      </c>
      <c r="F475">
        <v>0.5</v>
      </c>
      <c r="G475">
        <v>43.275899195425303</v>
      </c>
    </row>
    <row r="476" spans="1:8" x14ac:dyDescent="0.25">
      <c r="A476">
        <v>100</v>
      </c>
      <c r="B476">
        <v>1000</v>
      </c>
      <c r="C476">
        <v>2000</v>
      </c>
      <c r="D476">
        <v>1</v>
      </c>
      <c r="E476">
        <v>29.33</v>
      </c>
      <c r="F476">
        <v>0.5</v>
      </c>
      <c r="G476">
        <v>50.020972923857897</v>
      </c>
    </row>
    <row r="477" spans="1:8" x14ac:dyDescent="0.25">
      <c r="A477">
        <v>12.5</v>
      </c>
      <c r="B477">
        <v>2000</v>
      </c>
      <c r="C477">
        <v>2000</v>
      </c>
      <c r="D477">
        <v>1</v>
      </c>
      <c r="E477">
        <v>29.33</v>
      </c>
      <c r="F477">
        <v>0.5</v>
      </c>
      <c r="G477">
        <v>25.0292903497411</v>
      </c>
      <c r="H477">
        <f>_xll.SRS1Splines.Functions25.OneWay_Spline(A477:A480,G477:G480,$N$5)</f>
        <v>50.0258347588411</v>
      </c>
    </row>
    <row r="478" spans="1:8" x14ac:dyDescent="0.25">
      <c r="A478">
        <v>25</v>
      </c>
      <c r="B478">
        <v>2000</v>
      </c>
      <c r="C478">
        <v>2000</v>
      </c>
      <c r="D478">
        <v>1</v>
      </c>
      <c r="E478">
        <v>29.33</v>
      </c>
      <c r="F478">
        <v>0.5</v>
      </c>
      <c r="G478">
        <v>35.243109024861099</v>
      </c>
    </row>
    <row r="479" spans="1:8" x14ac:dyDescent="0.25">
      <c r="A479">
        <v>50</v>
      </c>
      <c r="B479">
        <v>2000</v>
      </c>
      <c r="C479">
        <v>2000</v>
      </c>
      <c r="D479">
        <v>1</v>
      </c>
      <c r="E479">
        <v>29.33</v>
      </c>
      <c r="F479">
        <v>0.5</v>
      </c>
      <c r="G479">
        <v>43.294864260191098</v>
      </c>
    </row>
    <row r="480" spans="1:8" x14ac:dyDescent="0.25">
      <c r="A480">
        <v>100</v>
      </c>
      <c r="B480">
        <v>2000</v>
      </c>
      <c r="C480">
        <v>2000</v>
      </c>
      <c r="D480">
        <v>1</v>
      </c>
      <c r="E480">
        <v>29.33</v>
      </c>
      <c r="F480">
        <v>0.5</v>
      </c>
      <c r="G480">
        <v>50.0258347588411</v>
      </c>
    </row>
    <row r="481" spans="1:8" x14ac:dyDescent="0.25">
      <c r="A481">
        <v>12.5</v>
      </c>
      <c r="B481">
        <v>0</v>
      </c>
      <c r="C481">
        <v>4000</v>
      </c>
      <c r="D481">
        <v>1</v>
      </c>
      <c r="E481">
        <v>29.33</v>
      </c>
      <c r="F481">
        <v>0.5</v>
      </c>
      <c r="G481">
        <v>26.3458433428276</v>
      </c>
      <c r="H481">
        <f>_xll.SRS1Splines.Functions25.OneWay_Spline(A481:A484,G481:G484,$N$5)</f>
        <v>54.333887179686997</v>
      </c>
    </row>
    <row r="482" spans="1:8" x14ac:dyDescent="0.25">
      <c r="A482">
        <v>25</v>
      </c>
      <c r="B482">
        <v>0</v>
      </c>
      <c r="C482">
        <v>4000</v>
      </c>
      <c r="D482">
        <v>1</v>
      </c>
      <c r="E482">
        <v>29.33</v>
      </c>
      <c r="F482">
        <v>0.5</v>
      </c>
      <c r="G482">
        <v>38.3175127142175</v>
      </c>
    </row>
    <row r="483" spans="1:8" x14ac:dyDescent="0.25">
      <c r="A483">
        <v>50</v>
      </c>
      <c r="B483">
        <v>0</v>
      </c>
      <c r="C483">
        <v>4000</v>
      </c>
      <c r="D483">
        <v>1</v>
      </c>
      <c r="E483">
        <v>29.33</v>
      </c>
      <c r="F483">
        <v>0.5</v>
      </c>
      <c r="G483">
        <v>47.522921478603102</v>
      </c>
    </row>
    <row r="484" spans="1:8" x14ac:dyDescent="0.25">
      <c r="A484">
        <v>100</v>
      </c>
      <c r="B484">
        <v>0</v>
      </c>
      <c r="C484">
        <v>4000</v>
      </c>
      <c r="D484">
        <v>1</v>
      </c>
      <c r="E484">
        <v>29.33</v>
      </c>
      <c r="F484">
        <v>0.5</v>
      </c>
      <c r="G484">
        <v>54.333887179686997</v>
      </c>
    </row>
    <row r="485" spans="1:8" x14ac:dyDescent="0.25">
      <c r="A485">
        <v>12.5</v>
      </c>
      <c r="B485">
        <v>500</v>
      </c>
      <c r="C485">
        <v>4000</v>
      </c>
      <c r="D485">
        <v>1</v>
      </c>
      <c r="E485">
        <v>29.33</v>
      </c>
      <c r="F485">
        <v>0.5</v>
      </c>
      <c r="G485">
        <v>26.792045459118299</v>
      </c>
      <c r="H485">
        <f>_xll.SRS1Splines.Functions25.OneWay_Spline(A485:A488,G485:G488,$N$5)</f>
        <v>57.983940818442797</v>
      </c>
    </row>
    <row r="486" spans="1:8" x14ac:dyDescent="0.25">
      <c r="A486">
        <v>25</v>
      </c>
      <c r="B486">
        <v>500</v>
      </c>
      <c r="C486">
        <v>4000</v>
      </c>
      <c r="D486">
        <v>1</v>
      </c>
      <c r="E486">
        <v>29.33</v>
      </c>
      <c r="F486">
        <v>0.5</v>
      </c>
      <c r="G486">
        <v>40.248204164672799</v>
      </c>
    </row>
    <row r="487" spans="1:8" x14ac:dyDescent="0.25">
      <c r="A487">
        <v>50</v>
      </c>
      <c r="B487">
        <v>500</v>
      </c>
      <c r="C487">
        <v>4000</v>
      </c>
      <c r="D487">
        <v>1</v>
      </c>
      <c r="E487">
        <v>29.33</v>
      </c>
      <c r="F487">
        <v>0.5</v>
      </c>
      <c r="G487">
        <v>49.959710300053402</v>
      </c>
    </row>
    <row r="488" spans="1:8" x14ac:dyDescent="0.25">
      <c r="A488">
        <v>100</v>
      </c>
      <c r="B488">
        <v>500</v>
      </c>
      <c r="C488">
        <v>4000</v>
      </c>
      <c r="D488">
        <v>1</v>
      </c>
      <c r="E488">
        <v>29.33</v>
      </c>
      <c r="F488">
        <v>0.5</v>
      </c>
      <c r="G488">
        <v>57.983940818442797</v>
      </c>
    </row>
    <row r="489" spans="1:8" x14ac:dyDescent="0.25">
      <c r="A489">
        <v>12.5</v>
      </c>
      <c r="B489">
        <v>1000</v>
      </c>
      <c r="C489">
        <v>4000</v>
      </c>
      <c r="D489">
        <v>1</v>
      </c>
      <c r="E489">
        <v>29.33</v>
      </c>
      <c r="F489">
        <v>0.5</v>
      </c>
      <c r="G489">
        <v>26.7066929347159</v>
      </c>
      <c r="H489">
        <f>_xll.SRS1Splines.Functions25.OneWay_Spline(A489:A492,G489:G492,$N$5)</f>
        <v>58.173850504934897</v>
      </c>
    </row>
    <row r="490" spans="1:8" x14ac:dyDescent="0.25">
      <c r="A490">
        <v>25</v>
      </c>
      <c r="B490">
        <v>1000</v>
      </c>
      <c r="C490">
        <v>4000</v>
      </c>
      <c r="D490">
        <v>1</v>
      </c>
      <c r="E490">
        <v>29.33</v>
      </c>
      <c r="F490">
        <v>0.5</v>
      </c>
      <c r="G490">
        <v>40.2793370922845</v>
      </c>
    </row>
    <row r="491" spans="1:8" x14ac:dyDescent="0.25">
      <c r="A491">
        <v>50</v>
      </c>
      <c r="B491">
        <v>1000</v>
      </c>
      <c r="C491">
        <v>4000</v>
      </c>
      <c r="D491">
        <v>1</v>
      </c>
      <c r="E491">
        <v>29.33</v>
      </c>
      <c r="F491">
        <v>0.5</v>
      </c>
      <c r="G491">
        <v>50.023367308817903</v>
      </c>
    </row>
    <row r="492" spans="1:8" x14ac:dyDescent="0.25">
      <c r="A492">
        <v>100</v>
      </c>
      <c r="B492">
        <v>1000</v>
      </c>
      <c r="C492">
        <v>4000</v>
      </c>
      <c r="D492">
        <v>1</v>
      </c>
      <c r="E492">
        <v>29.33</v>
      </c>
      <c r="F492">
        <v>0.5</v>
      </c>
      <c r="G492">
        <v>58.173850504934897</v>
      </c>
    </row>
    <row r="493" spans="1:8" x14ac:dyDescent="0.25">
      <c r="A493">
        <v>12.5</v>
      </c>
      <c r="B493">
        <v>2000</v>
      </c>
      <c r="C493">
        <v>4000</v>
      </c>
      <c r="D493">
        <v>1</v>
      </c>
      <c r="E493">
        <v>29.33</v>
      </c>
      <c r="F493">
        <v>0.5</v>
      </c>
      <c r="G493">
        <v>26.542732396215101</v>
      </c>
      <c r="H493">
        <f>_xll.SRS1Splines.Functions25.OneWay_Spline(A493:A496,G493:G496,$N$5)</f>
        <v>58.171262150503303</v>
      </c>
    </row>
    <row r="494" spans="1:8" x14ac:dyDescent="0.25">
      <c r="A494">
        <v>25</v>
      </c>
      <c r="B494">
        <v>2000</v>
      </c>
      <c r="C494">
        <v>4000</v>
      </c>
      <c r="D494">
        <v>1</v>
      </c>
      <c r="E494">
        <v>29.33</v>
      </c>
      <c r="F494">
        <v>0.5</v>
      </c>
      <c r="G494">
        <v>40.271036305301699</v>
      </c>
    </row>
    <row r="495" spans="1:8" x14ac:dyDescent="0.25">
      <c r="A495">
        <v>50</v>
      </c>
      <c r="B495">
        <v>2000</v>
      </c>
      <c r="C495">
        <v>4000</v>
      </c>
      <c r="D495">
        <v>1</v>
      </c>
      <c r="E495">
        <v>29.33</v>
      </c>
      <c r="F495">
        <v>0.5</v>
      </c>
      <c r="G495">
        <v>50.081168201943903</v>
      </c>
    </row>
    <row r="496" spans="1:8" x14ac:dyDescent="0.25">
      <c r="A496">
        <v>100</v>
      </c>
      <c r="B496">
        <v>2000</v>
      </c>
      <c r="C496">
        <v>4000</v>
      </c>
      <c r="D496">
        <v>1</v>
      </c>
      <c r="E496">
        <v>29.33</v>
      </c>
      <c r="F496">
        <v>0.5</v>
      </c>
      <c r="G496">
        <v>58.171262150503303</v>
      </c>
    </row>
    <row r="497" spans="1:8" x14ac:dyDescent="0.25">
      <c r="A497">
        <v>12.5</v>
      </c>
      <c r="B497">
        <v>0</v>
      </c>
      <c r="C497">
        <v>8000</v>
      </c>
      <c r="D497">
        <v>1</v>
      </c>
      <c r="E497">
        <v>29.33</v>
      </c>
      <c r="F497">
        <v>0.5</v>
      </c>
      <c r="G497">
        <v>27.8212717712887</v>
      </c>
      <c r="H497">
        <f>_xll.SRS1Splines.Functions25.OneWay_Spline(A497:A500,G497:G500,$N$5)</f>
        <v>68.524904899690895</v>
      </c>
    </row>
    <row r="498" spans="1:8" x14ac:dyDescent="0.25">
      <c r="A498">
        <v>25</v>
      </c>
      <c r="B498">
        <v>0</v>
      </c>
      <c r="C498">
        <v>8000</v>
      </c>
      <c r="D498">
        <v>1</v>
      </c>
      <c r="E498">
        <v>29.33</v>
      </c>
      <c r="F498">
        <v>0.5</v>
      </c>
      <c r="G498">
        <v>46.027680073051798</v>
      </c>
    </row>
    <row r="499" spans="1:8" x14ac:dyDescent="0.25">
      <c r="A499">
        <v>50</v>
      </c>
      <c r="B499">
        <v>0</v>
      </c>
      <c r="C499">
        <v>8000</v>
      </c>
      <c r="D499">
        <v>1</v>
      </c>
      <c r="E499">
        <v>29.33</v>
      </c>
      <c r="F499">
        <v>0.5</v>
      </c>
      <c r="G499">
        <v>58.675435420925702</v>
      </c>
    </row>
    <row r="500" spans="1:8" x14ac:dyDescent="0.25">
      <c r="A500">
        <v>100</v>
      </c>
      <c r="B500">
        <v>0</v>
      </c>
      <c r="C500">
        <v>8000</v>
      </c>
      <c r="D500">
        <v>1</v>
      </c>
      <c r="E500">
        <v>29.33</v>
      </c>
      <c r="F500">
        <v>0.5</v>
      </c>
      <c r="G500">
        <v>68.524904899690895</v>
      </c>
    </row>
    <row r="501" spans="1:8" x14ac:dyDescent="0.25">
      <c r="A501">
        <v>12.5</v>
      </c>
      <c r="B501">
        <v>500</v>
      </c>
      <c r="C501">
        <v>8000</v>
      </c>
      <c r="D501">
        <v>1</v>
      </c>
      <c r="E501">
        <v>29.33</v>
      </c>
      <c r="F501">
        <v>0.5</v>
      </c>
      <c r="G501">
        <v>27.4349923517393</v>
      </c>
      <c r="H501">
        <f>_xll.SRS1Splines.Functions25.OneWay_Spline(A501:A504,G501:G504,$N$5)</f>
        <v>69.995653938377501</v>
      </c>
    </row>
    <row r="502" spans="1:8" x14ac:dyDescent="0.25">
      <c r="A502">
        <v>25</v>
      </c>
      <c r="B502">
        <v>500</v>
      </c>
      <c r="C502">
        <v>8000</v>
      </c>
      <c r="D502">
        <v>1</v>
      </c>
      <c r="E502">
        <v>29.33</v>
      </c>
      <c r="F502">
        <v>0.5</v>
      </c>
      <c r="G502">
        <v>46.231731070998002</v>
      </c>
    </row>
    <row r="503" spans="1:8" x14ac:dyDescent="0.25">
      <c r="A503">
        <v>50</v>
      </c>
      <c r="B503">
        <v>500</v>
      </c>
      <c r="C503">
        <v>8000</v>
      </c>
      <c r="D503">
        <v>1</v>
      </c>
      <c r="E503">
        <v>29.33</v>
      </c>
      <c r="F503">
        <v>0.5</v>
      </c>
      <c r="G503">
        <v>59.855780977416899</v>
      </c>
    </row>
    <row r="504" spans="1:8" x14ac:dyDescent="0.25">
      <c r="A504">
        <v>100</v>
      </c>
      <c r="B504">
        <v>500</v>
      </c>
      <c r="C504">
        <v>8000</v>
      </c>
      <c r="D504">
        <v>1</v>
      </c>
      <c r="E504">
        <v>29.33</v>
      </c>
      <c r="F504">
        <v>0.5</v>
      </c>
      <c r="G504">
        <v>69.995653938377501</v>
      </c>
    </row>
    <row r="505" spans="1:8" x14ac:dyDescent="0.25">
      <c r="A505">
        <v>12.5</v>
      </c>
      <c r="B505">
        <v>1000</v>
      </c>
      <c r="C505">
        <v>8000</v>
      </c>
      <c r="D505">
        <v>1</v>
      </c>
      <c r="E505">
        <v>29.33</v>
      </c>
      <c r="F505">
        <v>0.5</v>
      </c>
      <c r="G505">
        <v>27.280188598779599</v>
      </c>
      <c r="H505">
        <f>_xll.SRS1Splines.Functions25.OneWay_Spline(A505:A508,G505:G508,$N$5)</f>
        <v>70.056997365391396</v>
      </c>
    </row>
    <row r="506" spans="1:8" x14ac:dyDescent="0.25">
      <c r="A506">
        <v>25</v>
      </c>
      <c r="B506">
        <v>1000</v>
      </c>
      <c r="C506">
        <v>8000</v>
      </c>
      <c r="D506">
        <v>1</v>
      </c>
      <c r="E506">
        <v>29.33</v>
      </c>
      <c r="F506">
        <v>0.5</v>
      </c>
      <c r="G506">
        <v>46.233564975541498</v>
      </c>
    </row>
    <row r="507" spans="1:8" x14ac:dyDescent="0.25">
      <c r="A507">
        <v>50</v>
      </c>
      <c r="B507">
        <v>1000</v>
      </c>
      <c r="C507">
        <v>8000</v>
      </c>
      <c r="D507">
        <v>1</v>
      </c>
      <c r="E507">
        <v>29.33</v>
      </c>
      <c r="F507">
        <v>0.5</v>
      </c>
      <c r="G507">
        <v>59.972545440347297</v>
      </c>
    </row>
    <row r="508" spans="1:8" x14ac:dyDescent="0.25">
      <c r="A508">
        <v>100</v>
      </c>
      <c r="B508">
        <v>1000</v>
      </c>
      <c r="C508">
        <v>8000</v>
      </c>
      <c r="D508">
        <v>1</v>
      </c>
      <c r="E508">
        <v>29.33</v>
      </c>
      <c r="F508">
        <v>0.5</v>
      </c>
      <c r="G508">
        <v>70.056997365391396</v>
      </c>
    </row>
    <row r="509" spans="1:8" x14ac:dyDescent="0.25">
      <c r="A509">
        <v>12.5</v>
      </c>
      <c r="B509">
        <v>2000</v>
      </c>
      <c r="C509">
        <v>8000</v>
      </c>
      <c r="D509">
        <v>1</v>
      </c>
      <c r="E509">
        <v>29.33</v>
      </c>
      <c r="F509">
        <v>0.5</v>
      </c>
      <c r="G509">
        <v>27.109661634213499</v>
      </c>
      <c r="H509">
        <f>_xll.SRS1Splines.Functions25.OneWay_Spline(A509:A512,G509:G512,$N$5)</f>
        <v>70.192983108513701</v>
      </c>
    </row>
    <row r="510" spans="1:8" x14ac:dyDescent="0.25">
      <c r="A510">
        <v>25</v>
      </c>
      <c r="B510">
        <v>2000</v>
      </c>
      <c r="C510">
        <v>8000</v>
      </c>
      <c r="D510">
        <v>1</v>
      </c>
      <c r="E510">
        <v>29.33</v>
      </c>
      <c r="F510">
        <v>0.5</v>
      </c>
      <c r="G510">
        <v>46.172233065788902</v>
      </c>
    </row>
    <row r="511" spans="1:8" x14ac:dyDescent="0.25">
      <c r="A511">
        <v>50</v>
      </c>
      <c r="B511">
        <v>2000</v>
      </c>
      <c r="C511">
        <v>8000</v>
      </c>
      <c r="D511">
        <v>1</v>
      </c>
      <c r="E511">
        <v>29.33</v>
      </c>
      <c r="F511">
        <v>0.5</v>
      </c>
      <c r="G511">
        <v>60.018693135858697</v>
      </c>
    </row>
    <row r="512" spans="1:8" x14ac:dyDescent="0.25">
      <c r="A512">
        <v>100</v>
      </c>
      <c r="B512">
        <v>2000</v>
      </c>
      <c r="C512">
        <v>8000</v>
      </c>
      <c r="D512">
        <v>1</v>
      </c>
      <c r="E512">
        <v>29.33</v>
      </c>
      <c r="F512">
        <v>0.5</v>
      </c>
      <c r="G512">
        <v>70.192983108513701</v>
      </c>
    </row>
    <row r="513" spans="1:8" x14ac:dyDescent="0.25">
      <c r="A513">
        <v>12.5</v>
      </c>
      <c r="B513">
        <v>0</v>
      </c>
      <c r="C513">
        <v>0</v>
      </c>
      <c r="D513">
        <v>0</v>
      </c>
      <c r="E513">
        <v>63.823900000000002</v>
      </c>
      <c r="F513">
        <v>0.5</v>
      </c>
      <c r="G513">
        <v>10.9996071523491</v>
      </c>
      <c r="H513">
        <f>_xll.SRS1Splines.Functions25.OneWay_Spline(A513:A516,G513:G516,$N$5)</f>
        <v>23.094826760008601</v>
      </c>
    </row>
    <row r="514" spans="1:8" x14ac:dyDescent="0.25">
      <c r="A514">
        <v>25</v>
      </c>
      <c r="B514">
        <v>0</v>
      </c>
      <c r="C514">
        <v>0</v>
      </c>
      <c r="D514">
        <v>0</v>
      </c>
      <c r="E514">
        <v>63.823900000000002</v>
      </c>
      <c r="F514">
        <v>0.5</v>
      </c>
      <c r="G514">
        <v>14.4203081902801</v>
      </c>
    </row>
    <row r="515" spans="1:8" x14ac:dyDescent="0.25">
      <c r="A515">
        <v>50</v>
      </c>
      <c r="B515">
        <v>0</v>
      </c>
      <c r="C515">
        <v>0</v>
      </c>
      <c r="D515">
        <v>0</v>
      </c>
      <c r="E515">
        <v>63.823900000000002</v>
      </c>
      <c r="F515">
        <v>0.5</v>
      </c>
      <c r="G515">
        <v>19.911485171085801</v>
      </c>
    </row>
    <row r="516" spans="1:8" x14ac:dyDescent="0.25">
      <c r="A516">
        <v>100</v>
      </c>
      <c r="B516">
        <v>0</v>
      </c>
      <c r="C516">
        <v>0</v>
      </c>
      <c r="D516">
        <v>0</v>
      </c>
      <c r="E516">
        <v>63.823900000000002</v>
      </c>
      <c r="F516">
        <v>0.5</v>
      </c>
      <c r="G516">
        <v>23.094826760008601</v>
      </c>
    </row>
    <row r="517" spans="1:8" x14ac:dyDescent="0.25">
      <c r="A517">
        <v>12.5</v>
      </c>
      <c r="B517">
        <v>500</v>
      </c>
      <c r="C517">
        <v>0</v>
      </c>
      <c r="D517">
        <v>0</v>
      </c>
      <c r="E517">
        <v>63.823900000000002</v>
      </c>
      <c r="F517">
        <v>0.5</v>
      </c>
      <c r="G517">
        <v>20.0926305697765</v>
      </c>
      <c r="H517">
        <f>_xll.SRS1Splines.Functions25.OneWay_Spline(A517:A520,G517:G520,$N$5)</f>
        <v>50.664633392803204</v>
      </c>
    </row>
    <row r="518" spans="1:8" x14ac:dyDescent="0.25">
      <c r="A518">
        <v>25</v>
      </c>
      <c r="B518">
        <v>500</v>
      </c>
      <c r="C518">
        <v>0</v>
      </c>
      <c r="D518">
        <v>0</v>
      </c>
      <c r="E518">
        <v>63.823900000000002</v>
      </c>
      <c r="F518">
        <v>0.5</v>
      </c>
      <c r="G518">
        <v>32.343393352883901</v>
      </c>
    </row>
    <row r="519" spans="1:8" x14ac:dyDescent="0.25">
      <c r="A519">
        <v>50</v>
      </c>
      <c r="B519">
        <v>500</v>
      </c>
      <c r="C519">
        <v>0</v>
      </c>
      <c r="D519">
        <v>0</v>
      </c>
      <c r="E519">
        <v>63.823900000000002</v>
      </c>
      <c r="F519">
        <v>0.5</v>
      </c>
      <c r="G519">
        <v>42.020207633163402</v>
      </c>
    </row>
    <row r="520" spans="1:8" x14ac:dyDescent="0.25">
      <c r="A520">
        <v>100</v>
      </c>
      <c r="B520">
        <v>500</v>
      </c>
      <c r="C520">
        <v>0</v>
      </c>
      <c r="D520">
        <v>0</v>
      </c>
      <c r="E520">
        <v>63.823900000000002</v>
      </c>
      <c r="F520">
        <v>0.5</v>
      </c>
      <c r="G520">
        <v>50.664633392803204</v>
      </c>
    </row>
    <row r="521" spans="1:8" x14ac:dyDescent="0.25">
      <c r="A521">
        <v>12.5</v>
      </c>
      <c r="B521">
        <v>1000</v>
      </c>
      <c r="C521">
        <v>0</v>
      </c>
      <c r="D521">
        <v>0</v>
      </c>
      <c r="E521">
        <v>63.823900000000002</v>
      </c>
      <c r="F521">
        <v>0.5</v>
      </c>
      <c r="G521">
        <v>21.761675162736399</v>
      </c>
      <c r="H521">
        <f>_xll.SRS1Splines.Functions25.OneWay_Spline(A521:A524,G521:G524,$N$5)</f>
        <v>56.464615089044997</v>
      </c>
    </row>
    <row r="522" spans="1:8" x14ac:dyDescent="0.25">
      <c r="A522">
        <v>25</v>
      </c>
      <c r="B522">
        <v>1000</v>
      </c>
      <c r="C522">
        <v>0</v>
      </c>
      <c r="D522">
        <v>0</v>
      </c>
      <c r="E522">
        <v>63.823900000000002</v>
      </c>
      <c r="F522">
        <v>0.5</v>
      </c>
      <c r="G522">
        <v>35.7792986549969</v>
      </c>
    </row>
    <row r="523" spans="1:8" x14ac:dyDescent="0.25">
      <c r="A523">
        <v>50</v>
      </c>
      <c r="B523">
        <v>1000</v>
      </c>
      <c r="C523">
        <v>0</v>
      </c>
      <c r="D523">
        <v>0</v>
      </c>
      <c r="E523">
        <v>63.823900000000002</v>
      </c>
      <c r="F523">
        <v>0.5</v>
      </c>
      <c r="G523">
        <v>46.039323412647903</v>
      </c>
    </row>
    <row r="524" spans="1:8" x14ac:dyDescent="0.25">
      <c r="A524">
        <v>100</v>
      </c>
      <c r="B524">
        <v>1000</v>
      </c>
      <c r="C524">
        <v>0</v>
      </c>
      <c r="D524">
        <v>0</v>
      </c>
      <c r="E524">
        <v>63.823900000000002</v>
      </c>
      <c r="F524">
        <v>0.5</v>
      </c>
      <c r="G524">
        <v>56.464615089044997</v>
      </c>
    </row>
    <row r="525" spans="1:8" x14ac:dyDescent="0.25">
      <c r="A525">
        <v>12.5</v>
      </c>
      <c r="B525">
        <v>2000</v>
      </c>
      <c r="C525">
        <v>0</v>
      </c>
      <c r="D525">
        <v>0</v>
      </c>
      <c r="E525">
        <v>63.823900000000002</v>
      </c>
      <c r="F525">
        <v>0.5</v>
      </c>
      <c r="G525">
        <v>22.656689290076098</v>
      </c>
      <c r="H525">
        <f>_xll.SRS1Splines.Functions25.OneWay_Spline(A525:A528,G525:G528,$N$5)</f>
        <v>59.405665205430402</v>
      </c>
    </row>
    <row r="526" spans="1:8" x14ac:dyDescent="0.25">
      <c r="A526">
        <v>25</v>
      </c>
      <c r="B526">
        <v>2000</v>
      </c>
      <c r="C526">
        <v>0</v>
      </c>
      <c r="D526">
        <v>0</v>
      </c>
      <c r="E526">
        <v>63.823900000000002</v>
      </c>
      <c r="F526">
        <v>0.5</v>
      </c>
      <c r="G526">
        <v>37.193391643964901</v>
      </c>
    </row>
    <row r="527" spans="1:8" x14ac:dyDescent="0.25">
      <c r="A527">
        <v>50</v>
      </c>
      <c r="B527">
        <v>2000</v>
      </c>
      <c r="C527">
        <v>0</v>
      </c>
      <c r="D527">
        <v>0</v>
      </c>
      <c r="E527">
        <v>63.823900000000002</v>
      </c>
      <c r="F527">
        <v>0.5</v>
      </c>
      <c r="G527">
        <v>48.755907110165097</v>
      </c>
    </row>
    <row r="528" spans="1:8" x14ac:dyDescent="0.25">
      <c r="A528">
        <v>100</v>
      </c>
      <c r="B528">
        <v>2000</v>
      </c>
      <c r="C528">
        <v>0</v>
      </c>
      <c r="D528">
        <v>0</v>
      </c>
      <c r="E528">
        <v>63.823900000000002</v>
      </c>
      <c r="F528">
        <v>0.5</v>
      </c>
      <c r="G528">
        <v>59.405665205430402</v>
      </c>
    </row>
    <row r="529" spans="1:8" x14ac:dyDescent="0.25">
      <c r="A529">
        <v>12.5</v>
      </c>
      <c r="B529">
        <v>0</v>
      </c>
      <c r="C529">
        <v>2000</v>
      </c>
      <c r="D529">
        <v>0</v>
      </c>
      <c r="E529">
        <v>63.823900000000002</v>
      </c>
      <c r="F529">
        <v>0.5</v>
      </c>
      <c r="G529">
        <v>36.804145646974902</v>
      </c>
      <c r="H529">
        <f>_xll.SRS1Splines.Functions25.OneWay_Spline(A529:A532,G529:G532,$N$5)</f>
        <v>55.042430869864297</v>
      </c>
    </row>
    <row r="530" spans="1:8" x14ac:dyDescent="0.25">
      <c r="A530">
        <v>25</v>
      </c>
      <c r="B530">
        <v>0</v>
      </c>
      <c r="C530">
        <v>2000</v>
      </c>
      <c r="D530">
        <v>0</v>
      </c>
      <c r="E530">
        <v>63.823900000000002</v>
      </c>
      <c r="F530">
        <v>0.5</v>
      </c>
      <c r="G530">
        <v>43.612992847226501</v>
      </c>
    </row>
    <row r="531" spans="1:8" x14ac:dyDescent="0.25">
      <c r="A531">
        <v>50</v>
      </c>
      <c r="B531">
        <v>0</v>
      </c>
      <c r="C531">
        <v>2000</v>
      </c>
      <c r="D531">
        <v>0</v>
      </c>
      <c r="E531">
        <v>63.823900000000002</v>
      </c>
      <c r="F531">
        <v>0.5</v>
      </c>
      <c r="G531">
        <v>49.991717622455702</v>
      </c>
    </row>
    <row r="532" spans="1:8" x14ac:dyDescent="0.25">
      <c r="A532">
        <v>100</v>
      </c>
      <c r="B532">
        <v>0</v>
      </c>
      <c r="C532">
        <v>2000</v>
      </c>
      <c r="D532">
        <v>0</v>
      </c>
      <c r="E532">
        <v>63.823900000000002</v>
      </c>
      <c r="F532">
        <v>0.5</v>
      </c>
      <c r="G532">
        <v>55.042430869864297</v>
      </c>
    </row>
    <row r="533" spans="1:8" x14ac:dyDescent="0.25">
      <c r="A533">
        <v>12.5</v>
      </c>
      <c r="B533">
        <v>500</v>
      </c>
      <c r="C533">
        <v>2000</v>
      </c>
      <c r="D533">
        <v>0</v>
      </c>
      <c r="E533">
        <v>63.823900000000002</v>
      </c>
      <c r="F533">
        <v>0.5</v>
      </c>
      <c r="G533">
        <v>41.5739867748837</v>
      </c>
      <c r="H533">
        <f>_xll.SRS1Splines.Functions25.OneWay_Spline(A533:A536,G533:G536,$N$5)</f>
        <v>65.985080360960495</v>
      </c>
    </row>
    <row r="534" spans="1:8" x14ac:dyDescent="0.25">
      <c r="A534">
        <v>25</v>
      </c>
      <c r="B534">
        <v>500</v>
      </c>
      <c r="C534">
        <v>2000</v>
      </c>
      <c r="D534">
        <v>0</v>
      </c>
      <c r="E534">
        <v>63.823900000000002</v>
      </c>
      <c r="F534">
        <v>0.5</v>
      </c>
      <c r="G534">
        <v>51.201193695984401</v>
      </c>
    </row>
    <row r="535" spans="1:8" x14ac:dyDescent="0.25">
      <c r="A535">
        <v>50</v>
      </c>
      <c r="B535">
        <v>500</v>
      </c>
      <c r="C535">
        <v>2000</v>
      </c>
      <c r="D535">
        <v>0</v>
      </c>
      <c r="E535">
        <v>63.823900000000002</v>
      </c>
      <c r="F535">
        <v>0.5</v>
      </c>
      <c r="G535">
        <v>59.766404142475899</v>
      </c>
    </row>
    <row r="536" spans="1:8" x14ac:dyDescent="0.25">
      <c r="A536">
        <v>100</v>
      </c>
      <c r="B536">
        <v>500</v>
      </c>
      <c r="C536">
        <v>2000</v>
      </c>
      <c r="D536">
        <v>0</v>
      </c>
      <c r="E536">
        <v>63.823900000000002</v>
      </c>
      <c r="F536">
        <v>0.5</v>
      </c>
      <c r="G536">
        <v>65.985080360960495</v>
      </c>
    </row>
    <row r="537" spans="1:8" x14ac:dyDescent="0.25">
      <c r="A537">
        <v>12.5</v>
      </c>
      <c r="B537">
        <v>1000</v>
      </c>
      <c r="C537">
        <v>2000</v>
      </c>
      <c r="D537">
        <v>0</v>
      </c>
      <c r="E537">
        <v>63.823900000000002</v>
      </c>
      <c r="F537">
        <v>0.5</v>
      </c>
      <c r="G537">
        <v>43.1173797666304</v>
      </c>
      <c r="H537">
        <f>_xll.SRS1Splines.Functions25.OneWay_Spline(A537:A540,G537:G540,$N$5)</f>
        <v>71.287909529825001</v>
      </c>
    </row>
    <row r="538" spans="1:8" x14ac:dyDescent="0.25">
      <c r="A538">
        <v>25</v>
      </c>
      <c r="B538">
        <v>1000</v>
      </c>
      <c r="C538">
        <v>2000</v>
      </c>
      <c r="D538">
        <v>0</v>
      </c>
      <c r="E538">
        <v>63.823900000000002</v>
      </c>
      <c r="F538">
        <v>0.5</v>
      </c>
      <c r="G538">
        <v>53.986077929069602</v>
      </c>
    </row>
    <row r="539" spans="1:8" x14ac:dyDescent="0.25">
      <c r="A539">
        <v>50</v>
      </c>
      <c r="B539">
        <v>1000</v>
      </c>
      <c r="C539">
        <v>2000</v>
      </c>
      <c r="D539">
        <v>0</v>
      </c>
      <c r="E539">
        <v>63.823900000000002</v>
      </c>
      <c r="F539">
        <v>0.5</v>
      </c>
      <c r="G539">
        <v>64.006563326418799</v>
      </c>
    </row>
    <row r="540" spans="1:8" x14ac:dyDescent="0.25">
      <c r="A540">
        <v>100</v>
      </c>
      <c r="B540">
        <v>1000</v>
      </c>
      <c r="C540">
        <v>2000</v>
      </c>
      <c r="D540">
        <v>0</v>
      </c>
      <c r="E540">
        <v>63.823900000000002</v>
      </c>
      <c r="F540">
        <v>0.5</v>
      </c>
      <c r="G540">
        <v>71.287909529825001</v>
      </c>
    </row>
    <row r="541" spans="1:8" x14ac:dyDescent="0.25">
      <c r="A541">
        <v>12.5</v>
      </c>
      <c r="B541">
        <v>2000</v>
      </c>
      <c r="C541">
        <v>2000</v>
      </c>
      <c r="D541">
        <v>0</v>
      </c>
      <c r="E541">
        <v>63.823900000000002</v>
      </c>
      <c r="F541">
        <v>0.5</v>
      </c>
      <c r="G541">
        <v>44.1664810001039</v>
      </c>
      <c r="H541">
        <f>_xll.SRS1Splines.Functions25.OneWay_Spline(A541:A544,G541:G544,$N$5)</f>
        <v>73.683509672046</v>
      </c>
    </row>
    <row r="542" spans="1:8" x14ac:dyDescent="0.25">
      <c r="A542">
        <v>25</v>
      </c>
      <c r="B542">
        <v>2000</v>
      </c>
      <c r="C542">
        <v>2000</v>
      </c>
      <c r="D542">
        <v>0</v>
      </c>
      <c r="E542">
        <v>63.823900000000002</v>
      </c>
      <c r="F542">
        <v>0.5</v>
      </c>
      <c r="G542">
        <v>55.740423919621001</v>
      </c>
    </row>
    <row r="543" spans="1:8" x14ac:dyDescent="0.25">
      <c r="A543">
        <v>50</v>
      </c>
      <c r="B543">
        <v>2000</v>
      </c>
      <c r="C543">
        <v>2000</v>
      </c>
      <c r="D543">
        <v>0</v>
      </c>
      <c r="E543">
        <v>63.823900000000002</v>
      </c>
      <c r="F543">
        <v>0.5</v>
      </c>
      <c r="G543">
        <v>65.606974511794505</v>
      </c>
    </row>
    <row r="544" spans="1:8" x14ac:dyDescent="0.25">
      <c r="A544">
        <v>100</v>
      </c>
      <c r="B544">
        <v>2000</v>
      </c>
      <c r="C544">
        <v>2000</v>
      </c>
      <c r="D544">
        <v>0</v>
      </c>
      <c r="E544">
        <v>63.823900000000002</v>
      </c>
      <c r="F544">
        <v>0.5</v>
      </c>
      <c r="G544">
        <v>73.683509672046</v>
      </c>
    </row>
    <row r="545" spans="1:8" x14ac:dyDescent="0.25">
      <c r="A545">
        <v>12.5</v>
      </c>
      <c r="B545">
        <v>0</v>
      </c>
      <c r="C545">
        <v>4000</v>
      </c>
      <c r="D545">
        <v>0</v>
      </c>
      <c r="E545">
        <v>63.823900000000002</v>
      </c>
      <c r="F545">
        <v>0.5</v>
      </c>
      <c r="G545">
        <v>42.258908233004298</v>
      </c>
      <c r="H545">
        <f>_xll.SRS1Splines.Functions25.OneWay_Spline(A545:A548,G545:G548,$N$5)</f>
        <v>67.443022786961507</v>
      </c>
    </row>
    <row r="546" spans="1:8" x14ac:dyDescent="0.25">
      <c r="A546">
        <v>25</v>
      </c>
      <c r="B546">
        <v>0</v>
      </c>
      <c r="C546">
        <v>4000</v>
      </c>
      <c r="D546">
        <v>0</v>
      </c>
      <c r="E546">
        <v>63.823900000000002</v>
      </c>
      <c r="F546">
        <v>0.5</v>
      </c>
      <c r="G546">
        <v>51.587689153683002</v>
      </c>
    </row>
    <row r="547" spans="1:8" x14ac:dyDescent="0.25">
      <c r="A547">
        <v>50</v>
      </c>
      <c r="B547">
        <v>0</v>
      </c>
      <c r="C547">
        <v>4000</v>
      </c>
      <c r="D547">
        <v>0</v>
      </c>
      <c r="E547">
        <v>63.823900000000002</v>
      </c>
      <c r="F547">
        <v>0.5</v>
      </c>
      <c r="G547">
        <v>60.665127173019101</v>
      </c>
    </row>
    <row r="548" spans="1:8" x14ac:dyDescent="0.25">
      <c r="A548">
        <v>100</v>
      </c>
      <c r="B548">
        <v>0</v>
      </c>
      <c r="C548">
        <v>4000</v>
      </c>
      <c r="D548">
        <v>0</v>
      </c>
      <c r="E548">
        <v>63.823900000000002</v>
      </c>
      <c r="F548">
        <v>0.5</v>
      </c>
      <c r="G548">
        <v>67.443022786961507</v>
      </c>
    </row>
    <row r="549" spans="1:8" x14ac:dyDescent="0.25">
      <c r="A549">
        <v>12.5</v>
      </c>
      <c r="B549">
        <v>500</v>
      </c>
      <c r="C549">
        <v>4000</v>
      </c>
      <c r="D549">
        <v>0</v>
      </c>
      <c r="E549">
        <v>63.823900000000002</v>
      </c>
      <c r="F549">
        <v>0.5</v>
      </c>
      <c r="G549">
        <v>43.488967067757102</v>
      </c>
      <c r="H549">
        <f>_xll.SRS1Splines.Functions25.OneWay_Spline(A549:A552,G549:G552,$N$5)</f>
        <v>73.975215561641903</v>
      </c>
    </row>
    <row r="550" spans="1:8" x14ac:dyDescent="0.25">
      <c r="A550">
        <v>25</v>
      </c>
      <c r="B550">
        <v>500</v>
      </c>
      <c r="C550">
        <v>4000</v>
      </c>
      <c r="D550">
        <v>0</v>
      </c>
      <c r="E550">
        <v>63.823900000000002</v>
      </c>
      <c r="F550">
        <v>0.5</v>
      </c>
      <c r="G550">
        <v>55.576477555888602</v>
      </c>
    </row>
    <row r="551" spans="1:8" x14ac:dyDescent="0.25">
      <c r="A551">
        <v>50</v>
      </c>
      <c r="B551">
        <v>500</v>
      </c>
      <c r="C551">
        <v>4000</v>
      </c>
      <c r="D551">
        <v>0</v>
      </c>
      <c r="E551">
        <v>63.823900000000002</v>
      </c>
      <c r="F551">
        <v>0.5</v>
      </c>
      <c r="G551">
        <v>66.041834655040702</v>
      </c>
    </row>
    <row r="552" spans="1:8" x14ac:dyDescent="0.25">
      <c r="A552">
        <v>100</v>
      </c>
      <c r="B552">
        <v>500</v>
      </c>
      <c r="C552">
        <v>4000</v>
      </c>
      <c r="D552">
        <v>0</v>
      </c>
      <c r="E552">
        <v>63.823900000000002</v>
      </c>
      <c r="F552">
        <v>0.5</v>
      </c>
      <c r="G552">
        <v>73.975215561641903</v>
      </c>
    </row>
    <row r="553" spans="1:8" x14ac:dyDescent="0.25">
      <c r="A553">
        <v>12.5</v>
      </c>
      <c r="B553">
        <v>1000</v>
      </c>
      <c r="C553">
        <v>4000</v>
      </c>
      <c r="D553">
        <v>0</v>
      </c>
      <c r="E553">
        <v>63.823900000000002</v>
      </c>
      <c r="F553">
        <v>0.5</v>
      </c>
      <c r="G553">
        <v>44.220424040675702</v>
      </c>
      <c r="H553">
        <f>_xll.SRS1Splines.Functions25.OneWay_Spline(A553:A556,G553:G556,$N$5)</f>
        <v>77.290845943442406</v>
      </c>
    </row>
    <row r="554" spans="1:8" x14ac:dyDescent="0.25">
      <c r="A554">
        <v>25</v>
      </c>
      <c r="B554">
        <v>1000</v>
      </c>
      <c r="C554">
        <v>4000</v>
      </c>
      <c r="D554">
        <v>0</v>
      </c>
      <c r="E554">
        <v>63.823900000000002</v>
      </c>
      <c r="F554">
        <v>0.5</v>
      </c>
      <c r="G554">
        <v>57.088370960269899</v>
      </c>
    </row>
    <row r="555" spans="1:8" x14ac:dyDescent="0.25">
      <c r="A555">
        <v>50</v>
      </c>
      <c r="B555">
        <v>1000</v>
      </c>
      <c r="C555">
        <v>4000</v>
      </c>
      <c r="D555">
        <v>0</v>
      </c>
      <c r="E555">
        <v>63.823900000000002</v>
      </c>
      <c r="F555">
        <v>0.5</v>
      </c>
      <c r="G555">
        <v>68.313041029750394</v>
      </c>
    </row>
    <row r="556" spans="1:8" x14ac:dyDescent="0.25">
      <c r="A556">
        <v>100</v>
      </c>
      <c r="B556">
        <v>1000</v>
      </c>
      <c r="C556">
        <v>4000</v>
      </c>
      <c r="D556">
        <v>0</v>
      </c>
      <c r="E556">
        <v>63.823900000000002</v>
      </c>
      <c r="F556">
        <v>0.5</v>
      </c>
      <c r="G556">
        <v>77.290845943442406</v>
      </c>
    </row>
    <row r="557" spans="1:8" x14ac:dyDescent="0.25">
      <c r="A557">
        <v>12.5</v>
      </c>
      <c r="B557">
        <v>2000</v>
      </c>
      <c r="C557">
        <v>4000</v>
      </c>
      <c r="D557">
        <v>0</v>
      </c>
      <c r="E557">
        <v>63.823900000000002</v>
      </c>
      <c r="F557">
        <v>0.5</v>
      </c>
      <c r="G557">
        <v>44.895924422369397</v>
      </c>
      <c r="H557">
        <f>_xll.SRS1Splines.Functions25.OneWay_Spline(A557:A560,G557:G560,$N$5)</f>
        <v>78.577824480753407</v>
      </c>
    </row>
    <row r="558" spans="1:8" x14ac:dyDescent="0.25">
      <c r="A558">
        <v>25</v>
      </c>
      <c r="B558">
        <v>2000</v>
      </c>
      <c r="C558">
        <v>4000</v>
      </c>
      <c r="D558">
        <v>0</v>
      </c>
      <c r="E558">
        <v>63.823900000000002</v>
      </c>
      <c r="F558">
        <v>0.5</v>
      </c>
      <c r="G558">
        <v>58.232486585407699</v>
      </c>
    </row>
    <row r="559" spans="1:8" x14ac:dyDescent="0.25">
      <c r="A559">
        <v>50</v>
      </c>
      <c r="B559">
        <v>2000</v>
      </c>
      <c r="C559">
        <v>4000</v>
      </c>
      <c r="D559">
        <v>0</v>
      </c>
      <c r="E559">
        <v>63.823900000000002</v>
      </c>
      <c r="F559">
        <v>0.5</v>
      </c>
      <c r="G559">
        <v>69.846396411376901</v>
      </c>
    </row>
    <row r="560" spans="1:8" x14ac:dyDescent="0.25">
      <c r="A560">
        <v>100</v>
      </c>
      <c r="B560">
        <v>2000</v>
      </c>
      <c r="C560">
        <v>4000</v>
      </c>
      <c r="D560">
        <v>0</v>
      </c>
      <c r="E560">
        <v>63.823900000000002</v>
      </c>
      <c r="F560">
        <v>0.5</v>
      </c>
      <c r="G560">
        <v>78.577824480753407</v>
      </c>
    </row>
    <row r="561" spans="1:8" x14ac:dyDescent="0.25">
      <c r="A561">
        <v>12.5</v>
      </c>
      <c r="B561">
        <v>0</v>
      </c>
      <c r="C561">
        <v>8000</v>
      </c>
      <c r="D561">
        <v>0</v>
      </c>
      <c r="E561">
        <v>63.823900000000002</v>
      </c>
      <c r="F561">
        <v>0.5</v>
      </c>
      <c r="G561">
        <v>44.997537970740701</v>
      </c>
      <c r="H561">
        <f>_xll.SRS1Splines.Functions25.OneWay_Spline(A561:A564,G561:G564,$N$5)</f>
        <v>79.937577741668406</v>
      </c>
    </row>
    <row r="562" spans="1:8" x14ac:dyDescent="0.25">
      <c r="A562">
        <v>25</v>
      </c>
      <c r="B562">
        <v>0</v>
      </c>
      <c r="C562">
        <v>8000</v>
      </c>
      <c r="D562">
        <v>0</v>
      </c>
      <c r="E562">
        <v>63.823900000000002</v>
      </c>
      <c r="F562">
        <v>0.5</v>
      </c>
      <c r="G562">
        <v>58.116906526394899</v>
      </c>
    </row>
    <row r="563" spans="1:8" x14ac:dyDescent="0.25">
      <c r="A563">
        <v>50</v>
      </c>
      <c r="B563">
        <v>0</v>
      </c>
      <c r="C563">
        <v>8000</v>
      </c>
      <c r="D563">
        <v>0</v>
      </c>
      <c r="E563">
        <v>63.823900000000002</v>
      </c>
      <c r="F563">
        <v>0.5</v>
      </c>
      <c r="G563">
        <v>70.231161687900794</v>
      </c>
    </row>
    <row r="564" spans="1:8" x14ac:dyDescent="0.25">
      <c r="A564">
        <v>100</v>
      </c>
      <c r="B564">
        <v>0</v>
      </c>
      <c r="C564">
        <v>8000</v>
      </c>
      <c r="D564">
        <v>0</v>
      </c>
      <c r="E564">
        <v>63.823900000000002</v>
      </c>
      <c r="F564">
        <v>0.5</v>
      </c>
      <c r="G564">
        <v>79.937577741668406</v>
      </c>
    </row>
    <row r="565" spans="1:8" x14ac:dyDescent="0.25">
      <c r="A565">
        <v>12.5</v>
      </c>
      <c r="B565">
        <v>500</v>
      </c>
      <c r="C565">
        <v>8000</v>
      </c>
      <c r="D565">
        <v>0</v>
      </c>
      <c r="E565">
        <v>63.823900000000002</v>
      </c>
      <c r="F565">
        <v>0.5</v>
      </c>
      <c r="G565">
        <v>45.1023223721118</v>
      </c>
      <c r="H565">
        <f>_xll.SRS1Splines.Functions25.OneWay_Spline(A565:A568,G565:G568,$N$5)</f>
        <v>82.484418383427396</v>
      </c>
    </row>
    <row r="566" spans="1:8" x14ac:dyDescent="0.25">
      <c r="A566">
        <v>25</v>
      </c>
      <c r="B566">
        <v>500</v>
      </c>
      <c r="C566">
        <v>8000</v>
      </c>
      <c r="D566">
        <v>0</v>
      </c>
      <c r="E566">
        <v>63.823900000000002</v>
      </c>
      <c r="F566">
        <v>0.5</v>
      </c>
      <c r="G566">
        <v>59.086831118270602</v>
      </c>
    </row>
    <row r="567" spans="1:8" x14ac:dyDescent="0.25">
      <c r="A567">
        <v>50</v>
      </c>
      <c r="B567">
        <v>500</v>
      </c>
      <c r="C567">
        <v>8000</v>
      </c>
      <c r="D567">
        <v>0</v>
      </c>
      <c r="E567">
        <v>63.823900000000002</v>
      </c>
      <c r="F567">
        <v>0.5</v>
      </c>
      <c r="G567">
        <v>71.969550025509307</v>
      </c>
    </row>
    <row r="568" spans="1:8" x14ac:dyDescent="0.25">
      <c r="A568">
        <v>100</v>
      </c>
      <c r="B568">
        <v>500</v>
      </c>
      <c r="C568">
        <v>8000</v>
      </c>
      <c r="D568">
        <v>0</v>
      </c>
      <c r="E568">
        <v>63.823900000000002</v>
      </c>
      <c r="F568">
        <v>0.5</v>
      </c>
      <c r="G568">
        <v>82.484418383427396</v>
      </c>
    </row>
    <row r="569" spans="1:8" x14ac:dyDescent="0.25">
      <c r="A569">
        <v>12.5</v>
      </c>
      <c r="B569">
        <v>1000</v>
      </c>
      <c r="C569">
        <v>8000</v>
      </c>
      <c r="D569">
        <v>0</v>
      </c>
      <c r="E569">
        <v>63.823900000000002</v>
      </c>
      <c r="F569">
        <v>0.5</v>
      </c>
      <c r="G569">
        <v>45.282440386177797</v>
      </c>
      <c r="H569">
        <f>_xll.SRS1Splines.Functions25.OneWay_Spline(A569:A572,G569:G572,$N$5)</f>
        <v>83.887209174529204</v>
      </c>
    </row>
    <row r="570" spans="1:8" x14ac:dyDescent="0.25">
      <c r="A570">
        <v>25</v>
      </c>
      <c r="B570">
        <v>1000</v>
      </c>
      <c r="C570">
        <v>8000</v>
      </c>
      <c r="D570">
        <v>0</v>
      </c>
      <c r="E570">
        <v>63.823900000000002</v>
      </c>
      <c r="F570">
        <v>0.5</v>
      </c>
      <c r="G570">
        <v>59.552518878229698</v>
      </c>
    </row>
    <row r="571" spans="1:8" x14ac:dyDescent="0.25">
      <c r="A571">
        <v>50</v>
      </c>
      <c r="B571">
        <v>1000</v>
      </c>
      <c r="C571">
        <v>8000</v>
      </c>
      <c r="D571">
        <v>0</v>
      </c>
      <c r="E571">
        <v>63.823900000000002</v>
      </c>
      <c r="F571">
        <v>0.5</v>
      </c>
      <c r="G571">
        <v>73.080650966791893</v>
      </c>
    </row>
    <row r="572" spans="1:8" x14ac:dyDescent="0.25">
      <c r="A572">
        <v>100</v>
      </c>
      <c r="B572">
        <v>1000</v>
      </c>
      <c r="C572">
        <v>8000</v>
      </c>
      <c r="D572">
        <v>0</v>
      </c>
      <c r="E572">
        <v>63.823900000000002</v>
      </c>
      <c r="F572">
        <v>0.5</v>
      </c>
      <c r="G572">
        <v>83.887209174529204</v>
      </c>
    </row>
    <row r="573" spans="1:8" x14ac:dyDescent="0.25">
      <c r="A573">
        <v>12.5</v>
      </c>
      <c r="B573">
        <v>2000</v>
      </c>
      <c r="C573">
        <v>8000</v>
      </c>
      <c r="D573">
        <v>0</v>
      </c>
      <c r="E573">
        <v>63.823900000000002</v>
      </c>
      <c r="F573">
        <v>0.5</v>
      </c>
      <c r="G573">
        <v>45.593423069686096</v>
      </c>
      <c r="H573">
        <f>_xll.SRS1Splines.Functions25.OneWay_Spline(A573:A576,G573:G576,$N$5)</f>
        <v>85.261603106856299</v>
      </c>
    </row>
    <row r="574" spans="1:8" x14ac:dyDescent="0.25">
      <c r="A574">
        <v>25</v>
      </c>
      <c r="B574">
        <v>2000</v>
      </c>
      <c r="C574">
        <v>8000</v>
      </c>
      <c r="D574">
        <v>0</v>
      </c>
      <c r="E574">
        <v>63.823900000000002</v>
      </c>
      <c r="F574">
        <v>0.5</v>
      </c>
      <c r="G574">
        <v>60.404567040823899</v>
      </c>
    </row>
    <row r="575" spans="1:8" x14ac:dyDescent="0.25">
      <c r="A575">
        <v>50</v>
      </c>
      <c r="B575">
        <v>2000</v>
      </c>
      <c r="C575">
        <v>8000</v>
      </c>
      <c r="D575">
        <v>0</v>
      </c>
      <c r="E575">
        <v>63.823900000000002</v>
      </c>
      <c r="F575">
        <v>0.5</v>
      </c>
      <c r="G575">
        <v>74.334951950443397</v>
      </c>
    </row>
    <row r="576" spans="1:8" x14ac:dyDescent="0.25">
      <c r="A576">
        <v>100</v>
      </c>
      <c r="B576">
        <v>2000</v>
      </c>
      <c r="C576">
        <v>8000</v>
      </c>
      <c r="D576">
        <v>0</v>
      </c>
      <c r="E576">
        <v>63.823900000000002</v>
      </c>
      <c r="F576">
        <v>0.5</v>
      </c>
      <c r="G576">
        <v>85.261603106856299</v>
      </c>
    </row>
    <row r="577" spans="1:8" x14ac:dyDescent="0.25">
      <c r="A577">
        <v>12.5</v>
      </c>
      <c r="B577">
        <v>0</v>
      </c>
      <c r="C577">
        <v>0</v>
      </c>
      <c r="D577">
        <v>0.25</v>
      </c>
      <c r="E577">
        <v>63.823900000000002</v>
      </c>
      <c r="F577">
        <v>0.5</v>
      </c>
      <c r="G577">
        <v>15.964341321255</v>
      </c>
      <c r="H577">
        <f>_xll.SRS1Splines.Functions25.OneWay_Spline(A577:A580,G577:G580,$N$5)</f>
        <v>28.993723956978801</v>
      </c>
    </row>
    <row r="578" spans="1:8" x14ac:dyDescent="0.25">
      <c r="A578">
        <v>25</v>
      </c>
      <c r="B578">
        <v>0</v>
      </c>
      <c r="C578">
        <v>0</v>
      </c>
      <c r="D578">
        <v>0.25</v>
      </c>
      <c r="E578">
        <v>63.823900000000002</v>
      </c>
      <c r="F578">
        <v>0.5</v>
      </c>
      <c r="G578">
        <v>21.021482029487501</v>
      </c>
    </row>
    <row r="579" spans="1:8" x14ac:dyDescent="0.25">
      <c r="A579">
        <v>50</v>
      </c>
      <c r="B579">
        <v>0</v>
      </c>
      <c r="C579">
        <v>0</v>
      </c>
      <c r="D579">
        <v>0.25</v>
      </c>
      <c r="E579">
        <v>63.823900000000002</v>
      </c>
      <c r="F579">
        <v>0.5</v>
      </c>
      <c r="G579">
        <v>24.829444323304799</v>
      </c>
    </row>
    <row r="580" spans="1:8" x14ac:dyDescent="0.25">
      <c r="A580">
        <v>100</v>
      </c>
      <c r="B580">
        <v>0</v>
      </c>
      <c r="C580">
        <v>0</v>
      </c>
      <c r="D580">
        <v>0.25</v>
      </c>
      <c r="E580">
        <v>63.823900000000002</v>
      </c>
      <c r="F580">
        <v>0.5</v>
      </c>
      <c r="G580">
        <v>28.993723956978801</v>
      </c>
    </row>
    <row r="581" spans="1:8" x14ac:dyDescent="0.25">
      <c r="A581">
        <v>12.5</v>
      </c>
      <c r="B581">
        <v>500</v>
      </c>
      <c r="C581">
        <v>0</v>
      </c>
      <c r="D581">
        <v>0.25</v>
      </c>
      <c r="E581">
        <v>63.823900000000002</v>
      </c>
      <c r="F581">
        <v>0.5</v>
      </c>
      <c r="G581">
        <v>21.8483550155897</v>
      </c>
      <c r="H581">
        <f>_xll.SRS1Splines.Functions25.OneWay_Spline(A581:A584,G581:G584,$N$5)</f>
        <v>46.068613373460799</v>
      </c>
    </row>
    <row r="582" spans="1:8" x14ac:dyDescent="0.25">
      <c r="A582">
        <v>25</v>
      </c>
      <c r="B582">
        <v>500</v>
      </c>
      <c r="C582">
        <v>0</v>
      </c>
      <c r="D582">
        <v>0.25</v>
      </c>
      <c r="E582">
        <v>63.823900000000002</v>
      </c>
      <c r="F582">
        <v>0.5</v>
      </c>
      <c r="G582">
        <v>31.912971446646601</v>
      </c>
    </row>
    <row r="583" spans="1:8" x14ac:dyDescent="0.25">
      <c r="A583">
        <v>50</v>
      </c>
      <c r="B583">
        <v>500</v>
      </c>
      <c r="C583">
        <v>0</v>
      </c>
      <c r="D583">
        <v>0.25</v>
      </c>
      <c r="E583">
        <v>63.823900000000002</v>
      </c>
      <c r="F583">
        <v>0.5</v>
      </c>
      <c r="G583">
        <v>39.104171002137299</v>
      </c>
    </row>
    <row r="584" spans="1:8" x14ac:dyDescent="0.25">
      <c r="A584">
        <v>100</v>
      </c>
      <c r="B584">
        <v>500</v>
      </c>
      <c r="C584">
        <v>0</v>
      </c>
      <c r="D584">
        <v>0.25</v>
      </c>
      <c r="E584">
        <v>63.823900000000002</v>
      </c>
      <c r="F584">
        <v>0.5</v>
      </c>
      <c r="G584">
        <v>46.068613373460799</v>
      </c>
    </row>
    <row r="585" spans="1:8" x14ac:dyDescent="0.25">
      <c r="A585">
        <v>12.5</v>
      </c>
      <c r="B585">
        <v>1000</v>
      </c>
      <c r="C585">
        <v>0</v>
      </c>
      <c r="D585">
        <v>0.25</v>
      </c>
      <c r="E585">
        <v>63.823900000000002</v>
      </c>
      <c r="F585">
        <v>0.5</v>
      </c>
      <c r="G585">
        <v>22.866258035627801</v>
      </c>
      <c r="H585">
        <f>_xll.SRS1Splines.Functions25.OneWay_Spline(A585:A588,G585:G588,$N$5)</f>
        <v>49.234540455615701</v>
      </c>
    </row>
    <row r="586" spans="1:8" x14ac:dyDescent="0.25">
      <c r="A586">
        <v>25</v>
      </c>
      <c r="B586">
        <v>1000</v>
      </c>
      <c r="C586">
        <v>0</v>
      </c>
      <c r="D586">
        <v>0.25</v>
      </c>
      <c r="E586">
        <v>63.823900000000002</v>
      </c>
      <c r="F586">
        <v>0.5</v>
      </c>
      <c r="G586">
        <v>33.913958385436203</v>
      </c>
    </row>
    <row r="587" spans="1:8" x14ac:dyDescent="0.25">
      <c r="A587">
        <v>50</v>
      </c>
      <c r="B587">
        <v>1000</v>
      </c>
      <c r="C587">
        <v>0</v>
      </c>
      <c r="D587">
        <v>0.25</v>
      </c>
      <c r="E587">
        <v>63.823900000000002</v>
      </c>
      <c r="F587">
        <v>0.5</v>
      </c>
      <c r="G587">
        <v>41.614337098728697</v>
      </c>
    </row>
    <row r="588" spans="1:8" x14ac:dyDescent="0.25">
      <c r="A588">
        <v>100</v>
      </c>
      <c r="B588">
        <v>1000</v>
      </c>
      <c r="C588">
        <v>0</v>
      </c>
      <c r="D588">
        <v>0.25</v>
      </c>
      <c r="E588">
        <v>63.823900000000002</v>
      </c>
      <c r="F588">
        <v>0.5</v>
      </c>
      <c r="G588">
        <v>49.234540455615701</v>
      </c>
    </row>
    <row r="589" spans="1:8" x14ac:dyDescent="0.25">
      <c r="A589">
        <v>12.5</v>
      </c>
      <c r="B589">
        <v>2000</v>
      </c>
      <c r="C589">
        <v>0</v>
      </c>
      <c r="D589">
        <v>0.25</v>
      </c>
      <c r="E589">
        <v>63.823900000000002</v>
      </c>
      <c r="F589">
        <v>0.5</v>
      </c>
      <c r="G589">
        <v>23.361110520462201</v>
      </c>
      <c r="H589">
        <f>_xll.SRS1Splines.Functions25.OneWay_Spline(A589:A592,G589:G592,$N$5)</f>
        <v>51.0724342768344</v>
      </c>
    </row>
    <row r="590" spans="1:8" x14ac:dyDescent="0.25">
      <c r="A590">
        <v>25</v>
      </c>
      <c r="B590">
        <v>2000</v>
      </c>
      <c r="C590">
        <v>0</v>
      </c>
      <c r="D590">
        <v>0.25</v>
      </c>
      <c r="E590">
        <v>63.823900000000002</v>
      </c>
      <c r="F590">
        <v>0.5</v>
      </c>
      <c r="G590">
        <v>34.919873092129301</v>
      </c>
    </row>
    <row r="591" spans="1:8" x14ac:dyDescent="0.25">
      <c r="A591">
        <v>50</v>
      </c>
      <c r="B591">
        <v>2000</v>
      </c>
      <c r="C591">
        <v>0</v>
      </c>
      <c r="D591">
        <v>0.25</v>
      </c>
      <c r="E591">
        <v>63.823900000000002</v>
      </c>
      <c r="F591">
        <v>0.5</v>
      </c>
      <c r="G591">
        <v>43.120551424439803</v>
      </c>
    </row>
    <row r="592" spans="1:8" x14ac:dyDescent="0.25">
      <c r="A592">
        <v>100</v>
      </c>
      <c r="B592">
        <v>2000</v>
      </c>
      <c r="C592">
        <v>0</v>
      </c>
      <c r="D592">
        <v>0.25</v>
      </c>
      <c r="E592">
        <v>63.823900000000002</v>
      </c>
      <c r="F592">
        <v>0.5</v>
      </c>
      <c r="G592">
        <v>51.0724342768344</v>
      </c>
    </row>
    <row r="593" spans="1:8" x14ac:dyDescent="0.25">
      <c r="A593">
        <v>12.5</v>
      </c>
      <c r="B593">
        <v>0</v>
      </c>
      <c r="C593">
        <v>2000</v>
      </c>
      <c r="D593">
        <v>0.25</v>
      </c>
      <c r="E593">
        <v>63.823900000000002</v>
      </c>
      <c r="F593">
        <v>0.5</v>
      </c>
      <c r="G593">
        <v>32.645771843081398</v>
      </c>
      <c r="H593">
        <f>_xll.SRS1Splines.Functions25.OneWay_Spline(A593:A596,G593:G596,$N$5)</f>
        <v>52.0016433693594</v>
      </c>
    </row>
    <row r="594" spans="1:8" x14ac:dyDescent="0.25">
      <c r="A594">
        <v>25</v>
      </c>
      <c r="B594">
        <v>0</v>
      </c>
      <c r="C594">
        <v>2000</v>
      </c>
      <c r="D594">
        <v>0.25</v>
      </c>
      <c r="E594">
        <v>63.823900000000002</v>
      </c>
      <c r="F594">
        <v>0.5</v>
      </c>
      <c r="G594">
        <v>40.776925772344299</v>
      </c>
    </row>
    <row r="595" spans="1:8" x14ac:dyDescent="0.25">
      <c r="A595">
        <v>50</v>
      </c>
      <c r="B595">
        <v>0</v>
      </c>
      <c r="C595">
        <v>2000</v>
      </c>
      <c r="D595">
        <v>0.25</v>
      </c>
      <c r="E595">
        <v>63.823900000000002</v>
      </c>
      <c r="F595">
        <v>0.5</v>
      </c>
      <c r="G595">
        <v>46.873232051258498</v>
      </c>
    </row>
    <row r="596" spans="1:8" x14ac:dyDescent="0.25">
      <c r="A596">
        <v>100</v>
      </c>
      <c r="B596">
        <v>0</v>
      </c>
      <c r="C596">
        <v>2000</v>
      </c>
      <c r="D596">
        <v>0.25</v>
      </c>
      <c r="E596">
        <v>63.823900000000002</v>
      </c>
      <c r="F596">
        <v>0.5</v>
      </c>
      <c r="G596">
        <v>52.0016433693594</v>
      </c>
    </row>
    <row r="597" spans="1:8" x14ac:dyDescent="0.25">
      <c r="A597">
        <v>12.5</v>
      </c>
      <c r="B597">
        <v>500</v>
      </c>
      <c r="C597">
        <v>2000</v>
      </c>
      <c r="D597">
        <v>0.25</v>
      </c>
      <c r="E597">
        <v>63.823900000000002</v>
      </c>
      <c r="F597">
        <v>0.5</v>
      </c>
      <c r="G597">
        <v>37.854193146815398</v>
      </c>
      <c r="H597">
        <f>_xll.SRS1Splines.Functions25.OneWay_Spline(A597:A600,G597:G600,$N$5)</f>
        <v>62.011121433583199</v>
      </c>
    </row>
    <row r="598" spans="1:8" x14ac:dyDescent="0.25">
      <c r="A598">
        <v>25</v>
      </c>
      <c r="B598">
        <v>500</v>
      </c>
      <c r="C598">
        <v>2000</v>
      </c>
      <c r="D598">
        <v>0.25</v>
      </c>
      <c r="E598">
        <v>63.823900000000002</v>
      </c>
      <c r="F598">
        <v>0.5</v>
      </c>
      <c r="G598">
        <v>47.7063845915984</v>
      </c>
    </row>
    <row r="599" spans="1:8" x14ac:dyDescent="0.25">
      <c r="A599">
        <v>50</v>
      </c>
      <c r="B599">
        <v>500</v>
      </c>
      <c r="C599">
        <v>2000</v>
      </c>
      <c r="D599">
        <v>0.25</v>
      </c>
      <c r="E599">
        <v>63.823900000000002</v>
      </c>
      <c r="F599">
        <v>0.5</v>
      </c>
      <c r="G599">
        <v>55.825380356417</v>
      </c>
    </row>
    <row r="600" spans="1:8" x14ac:dyDescent="0.25">
      <c r="A600">
        <v>100</v>
      </c>
      <c r="B600">
        <v>500</v>
      </c>
      <c r="C600">
        <v>2000</v>
      </c>
      <c r="D600">
        <v>0.25</v>
      </c>
      <c r="E600">
        <v>63.823900000000002</v>
      </c>
      <c r="F600">
        <v>0.5</v>
      </c>
      <c r="G600">
        <v>62.011121433583199</v>
      </c>
    </row>
    <row r="601" spans="1:8" x14ac:dyDescent="0.25">
      <c r="A601">
        <v>12.5</v>
      </c>
      <c r="B601">
        <v>1000</v>
      </c>
      <c r="C601">
        <v>2000</v>
      </c>
      <c r="D601">
        <v>0.25</v>
      </c>
      <c r="E601">
        <v>63.823900000000002</v>
      </c>
      <c r="F601">
        <v>0.5</v>
      </c>
      <c r="G601">
        <v>38.745121092933999</v>
      </c>
      <c r="H601">
        <f>_xll.SRS1Splines.Functions25.OneWay_Spline(A601:A604,G601:G604,$N$5)</f>
        <v>65.524737855178202</v>
      </c>
    </row>
    <row r="602" spans="1:8" x14ac:dyDescent="0.25">
      <c r="A602">
        <v>25</v>
      </c>
      <c r="B602">
        <v>1000</v>
      </c>
      <c r="C602">
        <v>2000</v>
      </c>
      <c r="D602">
        <v>0.25</v>
      </c>
      <c r="E602">
        <v>63.823900000000002</v>
      </c>
      <c r="F602">
        <v>0.5</v>
      </c>
      <c r="G602">
        <v>49.3280565961403</v>
      </c>
    </row>
    <row r="603" spans="1:8" x14ac:dyDescent="0.25">
      <c r="A603">
        <v>50</v>
      </c>
      <c r="B603">
        <v>1000</v>
      </c>
      <c r="C603">
        <v>2000</v>
      </c>
      <c r="D603">
        <v>0.25</v>
      </c>
      <c r="E603">
        <v>63.823900000000002</v>
      </c>
      <c r="F603">
        <v>0.5</v>
      </c>
      <c r="G603">
        <v>58.112079137916098</v>
      </c>
    </row>
    <row r="604" spans="1:8" x14ac:dyDescent="0.25">
      <c r="A604">
        <v>100</v>
      </c>
      <c r="B604">
        <v>1000</v>
      </c>
      <c r="C604">
        <v>2000</v>
      </c>
      <c r="D604">
        <v>0.25</v>
      </c>
      <c r="E604">
        <v>63.823900000000002</v>
      </c>
      <c r="F604">
        <v>0.5</v>
      </c>
      <c r="G604">
        <v>65.524737855178202</v>
      </c>
    </row>
    <row r="605" spans="1:8" x14ac:dyDescent="0.25">
      <c r="A605">
        <v>12.5</v>
      </c>
      <c r="B605">
        <v>2000</v>
      </c>
      <c r="C605">
        <v>2000</v>
      </c>
      <c r="D605">
        <v>0.25</v>
      </c>
      <c r="E605">
        <v>63.823900000000002</v>
      </c>
      <c r="F605">
        <v>0.5</v>
      </c>
      <c r="G605">
        <v>39.1424238968604</v>
      </c>
      <c r="H605">
        <f>_xll.SRS1Splines.Functions25.OneWay_Spline(A605:A608,G605:G608,$N$5)</f>
        <v>66.789395779323996</v>
      </c>
    </row>
    <row r="606" spans="1:8" x14ac:dyDescent="0.25">
      <c r="A606">
        <v>25</v>
      </c>
      <c r="B606">
        <v>2000</v>
      </c>
      <c r="C606">
        <v>2000</v>
      </c>
      <c r="D606">
        <v>0.25</v>
      </c>
      <c r="E606">
        <v>63.823900000000002</v>
      </c>
      <c r="F606">
        <v>0.5</v>
      </c>
      <c r="G606">
        <v>50.447370332273699</v>
      </c>
    </row>
    <row r="607" spans="1:8" x14ac:dyDescent="0.25">
      <c r="A607">
        <v>50</v>
      </c>
      <c r="B607">
        <v>2000</v>
      </c>
      <c r="C607">
        <v>2000</v>
      </c>
      <c r="D607">
        <v>0.25</v>
      </c>
      <c r="E607">
        <v>63.823900000000002</v>
      </c>
      <c r="F607">
        <v>0.5</v>
      </c>
      <c r="G607">
        <v>59.385619656708002</v>
      </c>
    </row>
    <row r="608" spans="1:8" x14ac:dyDescent="0.25">
      <c r="A608">
        <v>100</v>
      </c>
      <c r="B608">
        <v>2000</v>
      </c>
      <c r="C608">
        <v>2000</v>
      </c>
      <c r="D608">
        <v>0.25</v>
      </c>
      <c r="E608">
        <v>63.823900000000002</v>
      </c>
      <c r="F608">
        <v>0.5</v>
      </c>
      <c r="G608">
        <v>66.789395779323996</v>
      </c>
    </row>
    <row r="609" spans="1:8" x14ac:dyDescent="0.25">
      <c r="A609">
        <v>12.5</v>
      </c>
      <c r="B609">
        <v>0</v>
      </c>
      <c r="C609">
        <v>4000</v>
      </c>
      <c r="D609">
        <v>0.25</v>
      </c>
      <c r="E609">
        <v>63.823900000000002</v>
      </c>
      <c r="F609">
        <v>0.5</v>
      </c>
      <c r="G609">
        <v>39.613981339402699</v>
      </c>
      <c r="H609">
        <f>_xll.SRS1Splines.Functions25.OneWay_Spline(A609:A612,G609:G612,$N$5)</f>
        <v>64.426542111565695</v>
      </c>
    </row>
    <row r="610" spans="1:8" x14ac:dyDescent="0.25">
      <c r="A610">
        <v>25</v>
      </c>
      <c r="B610">
        <v>0</v>
      </c>
      <c r="C610">
        <v>4000</v>
      </c>
      <c r="D610">
        <v>0.25</v>
      </c>
      <c r="E610">
        <v>63.823900000000002</v>
      </c>
      <c r="F610">
        <v>0.5</v>
      </c>
      <c r="G610">
        <v>49.883528290828004</v>
      </c>
    </row>
    <row r="611" spans="1:8" x14ac:dyDescent="0.25">
      <c r="A611">
        <v>50</v>
      </c>
      <c r="B611">
        <v>0</v>
      </c>
      <c r="C611">
        <v>4000</v>
      </c>
      <c r="D611">
        <v>0.25</v>
      </c>
      <c r="E611">
        <v>63.823900000000002</v>
      </c>
      <c r="F611">
        <v>0.5</v>
      </c>
      <c r="G611">
        <v>58.153926544871901</v>
      </c>
    </row>
    <row r="612" spans="1:8" x14ac:dyDescent="0.25">
      <c r="A612">
        <v>100</v>
      </c>
      <c r="B612">
        <v>0</v>
      </c>
      <c r="C612">
        <v>4000</v>
      </c>
      <c r="D612">
        <v>0.25</v>
      </c>
      <c r="E612">
        <v>63.823900000000002</v>
      </c>
      <c r="F612">
        <v>0.5</v>
      </c>
      <c r="G612">
        <v>64.426542111565695</v>
      </c>
    </row>
    <row r="613" spans="1:8" x14ac:dyDescent="0.25">
      <c r="A613">
        <v>12.5</v>
      </c>
      <c r="B613">
        <v>500</v>
      </c>
      <c r="C613">
        <v>4000</v>
      </c>
      <c r="D613">
        <v>0.25</v>
      </c>
      <c r="E613">
        <v>63.823900000000002</v>
      </c>
      <c r="F613">
        <v>0.5</v>
      </c>
      <c r="G613">
        <v>41.202375881330802</v>
      </c>
      <c r="H613">
        <f>_xll.SRS1Splines.Functions25.OneWay_Spline(A613:A616,G613:G616,$N$5)</f>
        <v>70.151941584192699</v>
      </c>
    </row>
    <row r="614" spans="1:8" x14ac:dyDescent="0.25">
      <c r="A614">
        <v>25</v>
      </c>
      <c r="B614">
        <v>500</v>
      </c>
      <c r="C614">
        <v>4000</v>
      </c>
      <c r="D614">
        <v>0.25</v>
      </c>
      <c r="E614">
        <v>63.823900000000002</v>
      </c>
      <c r="F614">
        <v>0.5</v>
      </c>
      <c r="G614">
        <v>53.079254412148401</v>
      </c>
    </row>
    <row r="615" spans="1:8" x14ac:dyDescent="0.25">
      <c r="A615">
        <v>50</v>
      </c>
      <c r="B615">
        <v>500</v>
      </c>
      <c r="C615">
        <v>4000</v>
      </c>
      <c r="D615">
        <v>0.25</v>
      </c>
      <c r="E615">
        <v>63.823900000000002</v>
      </c>
      <c r="F615">
        <v>0.5</v>
      </c>
      <c r="G615">
        <v>62.585963993101501</v>
      </c>
    </row>
    <row r="616" spans="1:8" x14ac:dyDescent="0.25">
      <c r="A616">
        <v>100</v>
      </c>
      <c r="B616">
        <v>500</v>
      </c>
      <c r="C616">
        <v>4000</v>
      </c>
      <c r="D616">
        <v>0.25</v>
      </c>
      <c r="E616">
        <v>63.823900000000002</v>
      </c>
      <c r="F616">
        <v>0.5</v>
      </c>
      <c r="G616">
        <v>70.151941584192699</v>
      </c>
    </row>
    <row r="617" spans="1:8" x14ac:dyDescent="0.25">
      <c r="A617">
        <v>12.5</v>
      </c>
      <c r="B617">
        <v>1000</v>
      </c>
      <c r="C617">
        <v>4000</v>
      </c>
      <c r="D617">
        <v>0.25</v>
      </c>
      <c r="E617">
        <v>63.823900000000002</v>
      </c>
      <c r="F617">
        <v>0.5</v>
      </c>
      <c r="G617">
        <v>41.614945096486998</v>
      </c>
      <c r="H617">
        <f>_xll.SRS1Splines.Functions25.OneWay_Spline(A617:A620,G617:G620,$N$5)</f>
        <v>72.929221488950702</v>
      </c>
    </row>
    <row r="618" spans="1:8" x14ac:dyDescent="0.25">
      <c r="A618">
        <v>25</v>
      </c>
      <c r="B618">
        <v>1000</v>
      </c>
      <c r="C618">
        <v>4000</v>
      </c>
      <c r="D618">
        <v>0.25</v>
      </c>
      <c r="E618">
        <v>63.823900000000002</v>
      </c>
      <c r="F618">
        <v>0.5</v>
      </c>
      <c r="G618">
        <v>54.000366614418901</v>
      </c>
    </row>
    <row r="619" spans="1:8" x14ac:dyDescent="0.25">
      <c r="A619">
        <v>50</v>
      </c>
      <c r="B619">
        <v>1000</v>
      </c>
      <c r="C619">
        <v>4000</v>
      </c>
      <c r="D619">
        <v>0.25</v>
      </c>
      <c r="E619">
        <v>63.823900000000002</v>
      </c>
      <c r="F619">
        <v>0.5</v>
      </c>
      <c r="G619">
        <v>64.678003722288494</v>
      </c>
    </row>
    <row r="620" spans="1:8" x14ac:dyDescent="0.25">
      <c r="A620">
        <v>100</v>
      </c>
      <c r="B620">
        <v>1000</v>
      </c>
      <c r="C620">
        <v>4000</v>
      </c>
      <c r="D620">
        <v>0.25</v>
      </c>
      <c r="E620">
        <v>63.823900000000002</v>
      </c>
      <c r="F620">
        <v>0.5</v>
      </c>
      <c r="G620">
        <v>72.929221488950702</v>
      </c>
    </row>
    <row r="621" spans="1:8" x14ac:dyDescent="0.25">
      <c r="A621">
        <v>12.5</v>
      </c>
      <c r="B621">
        <v>2000</v>
      </c>
      <c r="C621">
        <v>4000</v>
      </c>
      <c r="D621">
        <v>0.25</v>
      </c>
      <c r="E621">
        <v>63.823900000000002</v>
      </c>
      <c r="F621">
        <v>0.5</v>
      </c>
      <c r="G621">
        <v>41.9322520439611</v>
      </c>
      <c r="H621">
        <f>_xll.SRS1Splines.Functions25.OneWay_Spline(A621:A624,G621:G624,$N$5)</f>
        <v>73.997967610535298</v>
      </c>
    </row>
    <row r="622" spans="1:8" x14ac:dyDescent="0.25">
      <c r="A622">
        <v>25</v>
      </c>
      <c r="B622">
        <v>2000</v>
      </c>
      <c r="C622">
        <v>4000</v>
      </c>
      <c r="D622">
        <v>0.25</v>
      </c>
      <c r="E622">
        <v>63.823900000000002</v>
      </c>
      <c r="F622">
        <v>0.5</v>
      </c>
      <c r="G622">
        <v>54.849261015263501</v>
      </c>
    </row>
    <row r="623" spans="1:8" x14ac:dyDescent="0.25">
      <c r="A623">
        <v>50</v>
      </c>
      <c r="B623">
        <v>2000</v>
      </c>
      <c r="C623">
        <v>4000</v>
      </c>
      <c r="D623">
        <v>0.25</v>
      </c>
      <c r="E623">
        <v>63.823900000000002</v>
      </c>
      <c r="F623">
        <v>0.5</v>
      </c>
      <c r="G623">
        <v>65.583352825955103</v>
      </c>
    </row>
    <row r="624" spans="1:8" x14ac:dyDescent="0.25">
      <c r="A624">
        <v>100</v>
      </c>
      <c r="B624">
        <v>2000</v>
      </c>
      <c r="C624">
        <v>4000</v>
      </c>
      <c r="D624">
        <v>0.25</v>
      </c>
      <c r="E624">
        <v>63.823900000000002</v>
      </c>
      <c r="F624">
        <v>0.5</v>
      </c>
      <c r="G624">
        <v>73.997967610535298</v>
      </c>
    </row>
    <row r="625" spans="1:8" x14ac:dyDescent="0.25">
      <c r="A625">
        <v>12.5</v>
      </c>
      <c r="B625">
        <v>0</v>
      </c>
      <c r="C625">
        <v>8000</v>
      </c>
      <c r="D625">
        <v>0.25</v>
      </c>
      <c r="E625">
        <v>63.823900000000002</v>
      </c>
      <c r="F625">
        <v>0.5</v>
      </c>
      <c r="G625">
        <v>43.0289539796252</v>
      </c>
      <c r="H625">
        <f>_xll.SRS1Splines.Functions25.OneWay_Spline(A625:A628,G625:G628,$N$5)</f>
        <v>76.195622840993806</v>
      </c>
    </row>
    <row r="626" spans="1:8" x14ac:dyDescent="0.25">
      <c r="A626">
        <v>25</v>
      </c>
      <c r="B626">
        <v>0</v>
      </c>
      <c r="C626">
        <v>8000</v>
      </c>
      <c r="D626">
        <v>0.25</v>
      </c>
      <c r="E626">
        <v>63.823900000000002</v>
      </c>
      <c r="F626">
        <v>0.5</v>
      </c>
      <c r="G626">
        <v>56.132242072613302</v>
      </c>
    </row>
    <row r="627" spans="1:8" x14ac:dyDescent="0.25">
      <c r="A627">
        <v>50</v>
      </c>
      <c r="B627">
        <v>0</v>
      </c>
      <c r="C627">
        <v>8000</v>
      </c>
      <c r="D627">
        <v>0.25</v>
      </c>
      <c r="E627">
        <v>63.823900000000002</v>
      </c>
      <c r="F627">
        <v>0.5</v>
      </c>
      <c r="G627">
        <v>66.909402968458593</v>
      </c>
    </row>
    <row r="628" spans="1:8" x14ac:dyDescent="0.25">
      <c r="A628">
        <v>100</v>
      </c>
      <c r="B628">
        <v>0</v>
      </c>
      <c r="C628">
        <v>8000</v>
      </c>
      <c r="D628">
        <v>0.25</v>
      </c>
      <c r="E628">
        <v>63.823900000000002</v>
      </c>
      <c r="F628">
        <v>0.5</v>
      </c>
      <c r="G628">
        <v>76.195622840993806</v>
      </c>
    </row>
    <row r="629" spans="1:8" x14ac:dyDescent="0.25">
      <c r="A629">
        <v>12.5</v>
      </c>
      <c r="B629">
        <v>500</v>
      </c>
      <c r="C629">
        <v>8000</v>
      </c>
      <c r="D629">
        <v>0.25</v>
      </c>
      <c r="E629">
        <v>63.823900000000002</v>
      </c>
      <c r="F629">
        <v>0.5</v>
      </c>
      <c r="G629">
        <v>42.937988660043601</v>
      </c>
      <c r="H629">
        <f>_xll.SRS1Splines.Functions25.OneWay_Spline(A629:A632,G629:G632,$N$5)</f>
        <v>78.8386325214273</v>
      </c>
    </row>
    <row r="630" spans="1:8" x14ac:dyDescent="0.25">
      <c r="A630">
        <v>25</v>
      </c>
      <c r="B630">
        <v>500</v>
      </c>
      <c r="C630">
        <v>8000</v>
      </c>
      <c r="D630">
        <v>0.25</v>
      </c>
      <c r="E630">
        <v>63.823900000000002</v>
      </c>
      <c r="F630">
        <v>0.5</v>
      </c>
      <c r="G630">
        <v>56.935942757189999</v>
      </c>
    </row>
    <row r="631" spans="1:8" x14ac:dyDescent="0.25">
      <c r="A631">
        <v>50</v>
      </c>
      <c r="B631">
        <v>500</v>
      </c>
      <c r="C631">
        <v>8000</v>
      </c>
      <c r="D631">
        <v>0.25</v>
      </c>
      <c r="E631">
        <v>63.823900000000002</v>
      </c>
      <c r="F631">
        <v>0.5</v>
      </c>
      <c r="G631">
        <v>68.970740040050103</v>
      </c>
    </row>
    <row r="632" spans="1:8" x14ac:dyDescent="0.25">
      <c r="A632">
        <v>100</v>
      </c>
      <c r="B632">
        <v>500</v>
      </c>
      <c r="C632">
        <v>8000</v>
      </c>
      <c r="D632">
        <v>0.25</v>
      </c>
      <c r="E632">
        <v>63.823900000000002</v>
      </c>
      <c r="F632">
        <v>0.5</v>
      </c>
      <c r="G632">
        <v>78.8386325214273</v>
      </c>
    </row>
    <row r="633" spans="1:8" x14ac:dyDescent="0.25">
      <c r="A633">
        <v>12.5</v>
      </c>
      <c r="B633">
        <v>1000</v>
      </c>
      <c r="C633">
        <v>8000</v>
      </c>
      <c r="D633">
        <v>0.25</v>
      </c>
      <c r="E633">
        <v>63.823900000000002</v>
      </c>
      <c r="F633">
        <v>0.5</v>
      </c>
      <c r="G633">
        <v>42.9988268685942</v>
      </c>
      <c r="H633">
        <f>_xll.SRS1Splines.Functions25.OneWay_Spline(A633:A636,G633:G636,$N$5)</f>
        <v>80.289838551368206</v>
      </c>
    </row>
    <row r="634" spans="1:8" x14ac:dyDescent="0.25">
      <c r="A634">
        <v>25</v>
      </c>
      <c r="B634">
        <v>1000</v>
      </c>
      <c r="C634">
        <v>8000</v>
      </c>
      <c r="D634">
        <v>0.25</v>
      </c>
      <c r="E634">
        <v>63.823900000000002</v>
      </c>
      <c r="F634">
        <v>0.5</v>
      </c>
      <c r="G634">
        <v>57.349090237859897</v>
      </c>
    </row>
    <row r="635" spans="1:8" x14ac:dyDescent="0.25">
      <c r="A635">
        <v>50</v>
      </c>
      <c r="B635">
        <v>1000</v>
      </c>
      <c r="C635">
        <v>8000</v>
      </c>
      <c r="D635">
        <v>0.25</v>
      </c>
      <c r="E635">
        <v>63.823900000000002</v>
      </c>
      <c r="F635">
        <v>0.5</v>
      </c>
      <c r="G635">
        <v>70.037042619165405</v>
      </c>
    </row>
    <row r="636" spans="1:8" x14ac:dyDescent="0.25">
      <c r="A636">
        <v>100</v>
      </c>
      <c r="B636">
        <v>1000</v>
      </c>
      <c r="C636">
        <v>8000</v>
      </c>
      <c r="D636">
        <v>0.25</v>
      </c>
      <c r="E636">
        <v>63.823900000000002</v>
      </c>
      <c r="F636">
        <v>0.5</v>
      </c>
      <c r="G636">
        <v>80.289838551368206</v>
      </c>
    </row>
    <row r="637" spans="1:8" x14ac:dyDescent="0.25">
      <c r="A637">
        <v>12.5</v>
      </c>
      <c r="B637">
        <v>2000</v>
      </c>
      <c r="C637">
        <v>8000</v>
      </c>
      <c r="D637">
        <v>0.25</v>
      </c>
      <c r="E637">
        <v>63.823900000000002</v>
      </c>
      <c r="F637">
        <v>0.5</v>
      </c>
      <c r="G637">
        <v>43.074059634187897</v>
      </c>
      <c r="H637">
        <f>_xll.SRS1Splines.Functions25.OneWay_Spline(A637:A640,G637:G640,$N$5)</f>
        <v>80.802286194070405</v>
      </c>
    </row>
    <row r="638" spans="1:8" x14ac:dyDescent="0.25">
      <c r="A638">
        <v>25</v>
      </c>
      <c r="B638">
        <v>2000</v>
      </c>
      <c r="C638">
        <v>8000</v>
      </c>
      <c r="D638">
        <v>0.25</v>
      </c>
      <c r="E638">
        <v>63.823900000000002</v>
      </c>
      <c r="F638">
        <v>0.5</v>
      </c>
      <c r="G638">
        <v>57.895783187526099</v>
      </c>
    </row>
    <row r="639" spans="1:8" x14ac:dyDescent="0.25">
      <c r="A639">
        <v>50</v>
      </c>
      <c r="B639">
        <v>2000</v>
      </c>
      <c r="C639">
        <v>8000</v>
      </c>
      <c r="D639">
        <v>0.25</v>
      </c>
      <c r="E639">
        <v>63.823900000000002</v>
      </c>
      <c r="F639">
        <v>0.5</v>
      </c>
      <c r="G639">
        <v>70.603658346267807</v>
      </c>
    </row>
    <row r="640" spans="1:8" x14ac:dyDescent="0.25">
      <c r="A640">
        <v>100</v>
      </c>
      <c r="B640">
        <v>2000</v>
      </c>
      <c r="C640">
        <v>8000</v>
      </c>
      <c r="D640">
        <v>0.25</v>
      </c>
      <c r="E640">
        <v>63.823900000000002</v>
      </c>
      <c r="F640">
        <v>0.5</v>
      </c>
      <c r="G640">
        <v>80.802286194070405</v>
      </c>
    </row>
    <row r="641" spans="1:8" x14ac:dyDescent="0.25">
      <c r="A641">
        <v>12.5</v>
      </c>
      <c r="B641">
        <v>0</v>
      </c>
      <c r="C641">
        <v>0</v>
      </c>
      <c r="D641">
        <v>0.5</v>
      </c>
      <c r="E641">
        <v>63.823900000000002</v>
      </c>
      <c r="F641">
        <v>0.5</v>
      </c>
      <c r="G641">
        <v>16.471902010932801</v>
      </c>
      <c r="H641">
        <f>_xll.SRS1Splines.Functions25.OneWay_Spline(A641:A644,G641:G644,$N$5)</f>
        <v>30.569881953428599</v>
      </c>
    </row>
    <row r="642" spans="1:8" x14ac:dyDescent="0.25">
      <c r="A642">
        <v>25</v>
      </c>
      <c r="B642">
        <v>0</v>
      </c>
      <c r="C642">
        <v>0</v>
      </c>
      <c r="D642">
        <v>0.5</v>
      </c>
      <c r="E642">
        <v>63.823900000000002</v>
      </c>
      <c r="F642">
        <v>0.5</v>
      </c>
      <c r="G642">
        <v>21.5717694780251</v>
      </c>
    </row>
    <row r="643" spans="1:8" x14ac:dyDescent="0.25">
      <c r="A643">
        <v>50</v>
      </c>
      <c r="B643">
        <v>0</v>
      </c>
      <c r="C643">
        <v>0</v>
      </c>
      <c r="D643">
        <v>0.5</v>
      </c>
      <c r="E643">
        <v>63.823900000000002</v>
      </c>
      <c r="F643">
        <v>0.5</v>
      </c>
      <c r="G643">
        <v>25.8727613701551</v>
      </c>
    </row>
    <row r="644" spans="1:8" x14ac:dyDescent="0.25">
      <c r="A644">
        <v>100</v>
      </c>
      <c r="B644">
        <v>0</v>
      </c>
      <c r="C644">
        <v>0</v>
      </c>
      <c r="D644">
        <v>0.5</v>
      </c>
      <c r="E644">
        <v>63.823900000000002</v>
      </c>
      <c r="F644">
        <v>0.5</v>
      </c>
      <c r="G644">
        <v>30.569881953428599</v>
      </c>
    </row>
    <row r="645" spans="1:8" x14ac:dyDescent="0.25">
      <c r="A645">
        <v>12.5</v>
      </c>
      <c r="B645">
        <v>500</v>
      </c>
      <c r="C645">
        <v>0</v>
      </c>
      <c r="D645">
        <v>0.5</v>
      </c>
      <c r="E645">
        <v>63.823900000000002</v>
      </c>
      <c r="F645">
        <v>0.5</v>
      </c>
      <c r="G645">
        <v>20.006240458212801</v>
      </c>
      <c r="H645">
        <f>_xll.SRS1Splines.Functions25.OneWay_Spline(A645:A648,G645:G648,$N$5)</f>
        <v>42.481543362862602</v>
      </c>
    </row>
    <row r="646" spans="1:8" x14ac:dyDescent="0.25">
      <c r="A646">
        <v>25</v>
      </c>
      <c r="B646">
        <v>500</v>
      </c>
      <c r="C646">
        <v>0</v>
      </c>
      <c r="D646">
        <v>0.5</v>
      </c>
      <c r="E646">
        <v>63.823900000000002</v>
      </c>
      <c r="F646">
        <v>0.5</v>
      </c>
      <c r="G646">
        <v>29.2912480108746</v>
      </c>
    </row>
    <row r="647" spans="1:8" x14ac:dyDescent="0.25">
      <c r="A647">
        <v>50</v>
      </c>
      <c r="B647">
        <v>500</v>
      </c>
      <c r="C647">
        <v>0</v>
      </c>
      <c r="D647">
        <v>0.5</v>
      </c>
      <c r="E647">
        <v>63.823900000000002</v>
      </c>
      <c r="F647">
        <v>0.5</v>
      </c>
      <c r="G647">
        <v>35.989814915495103</v>
      </c>
    </row>
    <row r="648" spans="1:8" x14ac:dyDescent="0.25">
      <c r="A648">
        <v>100</v>
      </c>
      <c r="B648">
        <v>500</v>
      </c>
      <c r="C648">
        <v>0</v>
      </c>
      <c r="D648">
        <v>0.5</v>
      </c>
      <c r="E648">
        <v>63.823900000000002</v>
      </c>
      <c r="F648">
        <v>0.5</v>
      </c>
      <c r="G648">
        <v>42.481543362862602</v>
      </c>
    </row>
    <row r="649" spans="1:8" x14ac:dyDescent="0.25">
      <c r="A649">
        <v>12.5</v>
      </c>
      <c r="B649">
        <v>1000</v>
      </c>
      <c r="C649">
        <v>0</v>
      </c>
      <c r="D649">
        <v>0.5</v>
      </c>
      <c r="E649">
        <v>63.823900000000002</v>
      </c>
      <c r="F649">
        <v>0.5</v>
      </c>
      <c r="G649">
        <v>20.674532579067201</v>
      </c>
      <c r="H649">
        <f>_xll.SRS1Splines.Functions25.OneWay_Spline(A649:A652,G649:G652,$N$5)</f>
        <v>44.872416617006998</v>
      </c>
    </row>
    <row r="650" spans="1:8" x14ac:dyDescent="0.25">
      <c r="A650">
        <v>25</v>
      </c>
      <c r="B650">
        <v>1000</v>
      </c>
      <c r="C650">
        <v>0</v>
      </c>
      <c r="D650">
        <v>0.5</v>
      </c>
      <c r="E650">
        <v>63.823900000000002</v>
      </c>
      <c r="F650">
        <v>0.5</v>
      </c>
      <c r="G650">
        <v>30.526127599995</v>
      </c>
    </row>
    <row r="651" spans="1:8" x14ac:dyDescent="0.25">
      <c r="A651">
        <v>50</v>
      </c>
      <c r="B651">
        <v>1000</v>
      </c>
      <c r="C651">
        <v>0</v>
      </c>
      <c r="D651">
        <v>0.5</v>
      </c>
      <c r="E651">
        <v>63.823900000000002</v>
      </c>
      <c r="F651">
        <v>0.5</v>
      </c>
      <c r="G651">
        <v>37.985561752371602</v>
      </c>
    </row>
    <row r="652" spans="1:8" x14ac:dyDescent="0.25">
      <c r="A652">
        <v>100</v>
      </c>
      <c r="B652">
        <v>1000</v>
      </c>
      <c r="C652">
        <v>0</v>
      </c>
      <c r="D652">
        <v>0.5</v>
      </c>
      <c r="E652">
        <v>63.823900000000002</v>
      </c>
      <c r="F652">
        <v>0.5</v>
      </c>
      <c r="G652">
        <v>44.872416617006998</v>
      </c>
    </row>
    <row r="653" spans="1:8" x14ac:dyDescent="0.25">
      <c r="A653">
        <v>12.5</v>
      </c>
      <c r="B653">
        <v>2000</v>
      </c>
      <c r="C653">
        <v>0</v>
      </c>
      <c r="D653">
        <v>0.5</v>
      </c>
      <c r="E653">
        <v>63.823900000000002</v>
      </c>
      <c r="F653">
        <v>0.5</v>
      </c>
      <c r="G653">
        <v>20.6775803266328</v>
      </c>
      <c r="H653">
        <f>_xll.SRS1Splines.Functions25.OneWay_Spline(A653:A656,G653:G656,$N$5)</f>
        <v>46.0256352392298</v>
      </c>
    </row>
    <row r="654" spans="1:8" x14ac:dyDescent="0.25">
      <c r="A654">
        <v>25</v>
      </c>
      <c r="B654">
        <v>2000</v>
      </c>
      <c r="C654">
        <v>0</v>
      </c>
      <c r="D654">
        <v>0.5</v>
      </c>
      <c r="E654">
        <v>63.823900000000002</v>
      </c>
      <c r="F654">
        <v>0.5</v>
      </c>
      <c r="G654">
        <v>31.182284952226102</v>
      </c>
    </row>
    <row r="655" spans="1:8" x14ac:dyDescent="0.25">
      <c r="A655">
        <v>50</v>
      </c>
      <c r="B655">
        <v>2000</v>
      </c>
      <c r="C655">
        <v>0</v>
      </c>
      <c r="D655">
        <v>0.5</v>
      </c>
      <c r="E655">
        <v>63.823900000000002</v>
      </c>
      <c r="F655">
        <v>0.5</v>
      </c>
      <c r="G655">
        <v>38.9476316892722</v>
      </c>
    </row>
    <row r="656" spans="1:8" x14ac:dyDescent="0.25">
      <c r="A656">
        <v>100</v>
      </c>
      <c r="B656">
        <v>2000</v>
      </c>
      <c r="C656">
        <v>0</v>
      </c>
      <c r="D656">
        <v>0.5</v>
      </c>
      <c r="E656">
        <v>63.823900000000002</v>
      </c>
      <c r="F656">
        <v>0.5</v>
      </c>
      <c r="G656">
        <v>46.0256352392298</v>
      </c>
    </row>
    <row r="657" spans="1:8" x14ac:dyDescent="0.25">
      <c r="A657">
        <v>12.5</v>
      </c>
      <c r="B657">
        <v>0</v>
      </c>
      <c r="C657">
        <v>2000</v>
      </c>
      <c r="D657">
        <v>0.5</v>
      </c>
      <c r="E657">
        <v>63.823900000000002</v>
      </c>
      <c r="F657">
        <v>0.5</v>
      </c>
      <c r="G657">
        <v>27.308301886199999</v>
      </c>
      <c r="H657">
        <f>_xll.SRS1Splines.Functions25.OneWay_Spline(A657:A660,G657:G660,$N$5)</f>
        <v>47.021895307290201</v>
      </c>
    </row>
    <row r="658" spans="1:8" x14ac:dyDescent="0.25">
      <c r="A658">
        <v>25</v>
      </c>
      <c r="B658">
        <v>0</v>
      </c>
      <c r="C658">
        <v>2000</v>
      </c>
      <c r="D658">
        <v>0.5</v>
      </c>
      <c r="E658">
        <v>63.823900000000002</v>
      </c>
      <c r="F658">
        <v>0.5</v>
      </c>
      <c r="G658">
        <v>35.118686880251701</v>
      </c>
    </row>
    <row r="659" spans="1:8" x14ac:dyDescent="0.25">
      <c r="A659">
        <v>50</v>
      </c>
      <c r="B659">
        <v>0</v>
      </c>
      <c r="C659">
        <v>2000</v>
      </c>
      <c r="D659">
        <v>0.5</v>
      </c>
      <c r="E659">
        <v>63.823900000000002</v>
      </c>
      <c r="F659">
        <v>0.5</v>
      </c>
      <c r="G659">
        <v>41.731977610016997</v>
      </c>
    </row>
    <row r="660" spans="1:8" x14ac:dyDescent="0.25">
      <c r="A660">
        <v>100</v>
      </c>
      <c r="B660">
        <v>0</v>
      </c>
      <c r="C660">
        <v>2000</v>
      </c>
      <c r="D660">
        <v>0.5</v>
      </c>
      <c r="E660">
        <v>63.823900000000002</v>
      </c>
      <c r="F660">
        <v>0.5</v>
      </c>
      <c r="G660">
        <v>47.021895307290201</v>
      </c>
    </row>
    <row r="661" spans="1:8" x14ac:dyDescent="0.25">
      <c r="A661">
        <v>12.5</v>
      </c>
      <c r="B661">
        <v>500</v>
      </c>
      <c r="C661">
        <v>2000</v>
      </c>
      <c r="D661">
        <v>0.5</v>
      </c>
      <c r="E661">
        <v>63.823900000000002</v>
      </c>
      <c r="F661">
        <v>0.5</v>
      </c>
      <c r="G661">
        <v>31.5688907013764</v>
      </c>
      <c r="H661">
        <f>_xll.SRS1Splines.Functions25.OneWay_Spline(A661:A664,G661:G664,$N$5)</f>
        <v>55.884035847460602</v>
      </c>
    </row>
    <row r="662" spans="1:8" x14ac:dyDescent="0.25">
      <c r="A662">
        <v>25</v>
      </c>
      <c r="B662">
        <v>500</v>
      </c>
      <c r="C662">
        <v>2000</v>
      </c>
      <c r="D662">
        <v>0.5</v>
      </c>
      <c r="E662">
        <v>63.823900000000002</v>
      </c>
      <c r="F662">
        <v>0.5</v>
      </c>
      <c r="G662">
        <v>41.403063918267598</v>
      </c>
    </row>
    <row r="663" spans="1:8" x14ac:dyDescent="0.25">
      <c r="A663">
        <v>50</v>
      </c>
      <c r="B663">
        <v>500</v>
      </c>
      <c r="C663">
        <v>2000</v>
      </c>
      <c r="D663">
        <v>0.5</v>
      </c>
      <c r="E663">
        <v>63.823900000000002</v>
      </c>
      <c r="F663">
        <v>0.5</v>
      </c>
      <c r="G663">
        <v>49.586589843702903</v>
      </c>
    </row>
    <row r="664" spans="1:8" x14ac:dyDescent="0.25">
      <c r="A664">
        <v>100</v>
      </c>
      <c r="B664">
        <v>500</v>
      </c>
      <c r="C664">
        <v>2000</v>
      </c>
      <c r="D664">
        <v>0.5</v>
      </c>
      <c r="E664">
        <v>63.823900000000002</v>
      </c>
      <c r="F664">
        <v>0.5</v>
      </c>
      <c r="G664">
        <v>55.884035847460602</v>
      </c>
    </row>
    <row r="665" spans="1:8" x14ac:dyDescent="0.25">
      <c r="A665">
        <v>12.5</v>
      </c>
      <c r="B665">
        <v>1000</v>
      </c>
      <c r="C665">
        <v>2000</v>
      </c>
      <c r="D665">
        <v>0.5</v>
      </c>
      <c r="E665">
        <v>63.823900000000002</v>
      </c>
      <c r="F665">
        <v>0.5</v>
      </c>
      <c r="G665">
        <v>32.205956137564499</v>
      </c>
      <c r="H665">
        <f>_xll.SRS1Splines.Functions25.OneWay_Spline(A665:A668,G665:G668,$N$5)</f>
        <v>58.3473921162457</v>
      </c>
    </row>
    <row r="666" spans="1:8" x14ac:dyDescent="0.25">
      <c r="A666">
        <v>25</v>
      </c>
      <c r="B666">
        <v>1000</v>
      </c>
      <c r="C666">
        <v>2000</v>
      </c>
      <c r="D666">
        <v>0.5</v>
      </c>
      <c r="E666">
        <v>63.823900000000002</v>
      </c>
      <c r="F666">
        <v>0.5</v>
      </c>
      <c r="G666">
        <v>42.768849165179901</v>
      </c>
    </row>
    <row r="667" spans="1:8" x14ac:dyDescent="0.25">
      <c r="A667">
        <v>50</v>
      </c>
      <c r="B667">
        <v>1000</v>
      </c>
      <c r="C667">
        <v>2000</v>
      </c>
      <c r="D667">
        <v>0.5</v>
      </c>
      <c r="E667">
        <v>63.823900000000002</v>
      </c>
      <c r="F667">
        <v>0.5</v>
      </c>
      <c r="G667">
        <v>51.3005654788657</v>
      </c>
    </row>
    <row r="668" spans="1:8" x14ac:dyDescent="0.25">
      <c r="A668">
        <v>100</v>
      </c>
      <c r="B668">
        <v>1000</v>
      </c>
      <c r="C668">
        <v>2000</v>
      </c>
      <c r="D668">
        <v>0.5</v>
      </c>
      <c r="E668">
        <v>63.823900000000002</v>
      </c>
      <c r="F668">
        <v>0.5</v>
      </c>
      <c r="G668">
        <v>58.3473921162457</v>
      </c>
    </row>
    <row r="669" spans="1:8" x14ac:dyDescent="0.25">
      <c r="A669">
        <v>12.5</v>
      </c>
      <c r="B669">
        <v>2000</v>
      </c>
      <c r="C669">
        <v>2000</v>
      </c>
      <c r="D669">
        <v>0.5</v>
      </c>
      <c r="E669">
        <v>63.823900000000002</v>
      </c>
      <c r="F669">
        <v>0.5</v>
      </c>
      <c r="G669">
        <v>32.491417837195897</v>
      </c>
      <c r="H669">
        <f>_xll.SRS1Splines.Functions25.OneWay_Spline(A669:A672,G669:G672,$N$5)</f>
        <v>59.241120455047401</v>
      </c>
    </row>
    <row r="670" spans="1:8" x14ac:dyDescent="0.25">
      <c r="A670">
        <v>25</v>
      </c>
      <c r="B670">
        <v>2000</v>
      </c>
      <c r="C670">
        <v>2000</v>
      </c>
      <c r="D670">
        <v>0.5</v>
      </c>
      <c r="E670">
        <v>63.823900000000002</v>
      </c>
      <c r="F670">
        <v>0.5</v>
      </c>
      <c r="G670">
        <v>43.3684538676656</v>
      </c>
    </row>
    <row r="671" spans="1:8" x14ac:dyDescent="0.25">
      <c r="A671">
        <v>50</v>
      </c>
      <c r="B671">
        <v>2000</v>
      </c>
      <c r="C671">
        <v>2000</v>
      </c>
      <c r="D671">
        <v>0.5</v>
      </c>
      <c r="E671">
        <v>63.823900000000002</v>
      </c>
      <c r="F671">
        <v>0.5</v>
      </c>
      <c r="G671">
        <v>52.001354218302801</v>
      </c>
    </row>
    <row r="672" spans="1:8" x14ac:dyDescent="0.25">
      <c r="A672">
        <v>100</v>
      </c>
      <c r="B672">
        <v>2000</v>
      </c>
      <c r="C672">
        <v>2000</v>
      </c>
      <c r="D672">
        <v>0.5</v>
      </c>
      <c r="E672">
        <v>63.823900000000002</v>
      </c>
      <c r="F672">
        <v>0.5</v>
      </c>
      <c r="G672">
        <v>59.241120455047401</v>
      </c>
    </row>
    <row r="673" spans="1:8" x14ac:dyDescent="0.25">
      <c r="A673">
        <v>12.5</v>
      </c>
      <c r="B673">
        <v>0</v>
      </c>
      <c r="C673">
        <v>4000</v>
      </c>
      <c r="D673">
        <v>0.5</v>
      </c>
      <c r="E673">
        <v>63.823900000000002</v>
      </c>
      <c r="F673">
        <v>0.5</v>
      </c>
      <c r="G673">
        <v>33.029593435842898</v>
      </c>
      <c r="H673">
        <f>_xll.SRS1Splines.Functions25.OneWay_Spline(A673:A676,G673:G676,$N$5)</f>
        <v>59.256292186711903</v>
      </c>
    </row>
    <row r="674" spans="1:8" x14ac:dyDescent="0.25">
      <c r="A674">
        <v>25</v>
      </c>
      <c r="B674">
        <v>0</v>
      </c>
      <c r="C674">
        <v>4000</v>
      </c>
      <c r="D674">
        <v>0.5</v>
      </c>
      <c r="E674">
        <v>63.823900000000002</v>
      </c>
      <c r="F674">
        <v>0.5</v>
      </c>
      <c r="G674">
        <v>44.072176112367003</v>
      </c>
    </row>
    <row r="675" spans="1:8" x14ac:dyDescent="0.25">
      <c r="A675">
        <v>50</v>
      </c>
      <c r="B675">
        <v>0</v>
      </c>
      <c r="C675">
        <v>4000</v>
      </c>
      <c r="D675">
        <v>0.5</v>
      </c>
      <c r="E675">
        <v>63.823900000000002</v>
      </c>
      <c r="F675">
        <v>0.5</v>
      </c>
      <c r="G675">
        <v>52.803338013079497</v>
      </c>
    </row>
    <row r="676" spans="1:8" x14ac:dyDescent="0.25">
      <c r="A676">
        <v>100</v>
      </c>
      <c r="B676">
        <v>0</v>
      </c>
      <c r="C676">
        <v>4000</v>
      </c>
      <c r="D676">
        <v>0.5</v>
      </c>
      <c r="E676">
        <v>63.823900000000002</v>
      </c>
      <c r="F676">
        <v>0.5</v>
      </c>
      <c r="G676">
        <v>59.256292186711903</v>
      </c>
    </row>
    <row r="677" spans="1:8" x14ac:dyDescent="0.25">
      <c r="A677">
        <v>12.5</v>
      </c>
      <c r="B677">
        <v>500</v>
      </c>
      <c r="C677">
        <v>4000</v>
      </c>
      <c r="D677">
        <v>0.5</v>
      </c>
      <c r="E677">
        <v>63.823900000000002</v>
      </c>
      <c r="F677">
        <v>0.5</v>
      </c>
      <c r="G677">
        <v>34.320074218349603</v>
      </c>
      <c r="H677">
        <f>_xll.SRS1Splines.Functions25.OneWay_Spline(A677:A680,G677:G680,$N$5)</f>
        <v>64.650183607596901</v>
      </c>
    </row>
    <row r="678" spans="1:8" x14ac:dyDescent="0.25">
      <c r="A678">
        <v>25</v>
      </c>
      <c r="B678">
        <v>500</v>
      </c>
      <c r="C678">
        <v>4000</v>
      </c>
      <c r="D678">
        <v>0.5</v>
      </c>
      <c r="E678">
        <v>63.823900000000002</v>
      </c>
      <c r="F678">
        <v>0.5</v>
      </c>
      <c r="G678">
        <v>47.330819243168399</v>
      </c>
    </row>
    <row r="679" spans="1:8" x14ac:dyDescent="0.25">
      <c r="A679">
        <v>50</v>
      </c>
      <c r="B679">
        <v>500</v>
      </c>
      <c r="C679">
        <v>4000</v>
      </c>
      <c r="D679">
        <v>0.5</v>
      </c>
      <c r="E679">
        <v>63.823900000000002</v>
      </c>
      <c r="F679">
        <v>0.5</v>
      </c>
      <c r="G679">
        <v>56.930327161048403</v>
      </c>
    </row>
    <row r="680" spans="1:8" x14ac:dyDescent="0.25">
      <c r="A680">
        <v>100</v>
      </c>
      <c r="B680">
        <v>500</v>
      </c>
      <c r="C680">
        <v>4000</v>
      </c>
      <c r="D680">
        <v>0.5</v>
      </c>
      <c r="E680">
        <v>63.823900000000002</v>
      </c>
      <c r="F680">
        <v>0.5</v>
      </c>
      <c r="G680">
        <v>64.650183607596901</v>
      </c>
    </row>
    <row r="681" spans="1:8" x14ac:dyDescent="0.25">
      <c r="A681">
        <v>12.5</v>
      </c>
      <c r="B681">
        <v>1000</v>
      </c>
      <c r="C681">
        <v>4000</v>
      </c>
      <c r="D681">
        <v>0.5</v>
      </c>
      <c r="E681">
        <v>63.823900000000002</v>
      </c>
      <c r="F681">
        <v>0.5</v>
      </c>
      <c r="G681">
        <v>34.468817308152403</v>
      </c>
      <c r="H681">
        <f>_xll.SRS1Splines.Functions25.OneWay_Spline(A681:A684,G681:G684,$N$5)</f>
        <v>66.802771554685407</v>
      </c>
    </row>
    <row r="682" spans="1:8" x14ac:dyDescent="0.25">
      <c r="A682">
        <v>25</v>
      </c>
      <c r="B682">
        <v>1000</v>
      </c>
      <c r="C682">
        <v>4000</v>
      </c>
      <c r="D682">
        <v>0.5</v>
      </c>
      <c r="E682">
        <v>63.823900000000002</v>
      </c>
      <c r="F682">
        <v>0.5</v>
      </c>
      <c r="G682">
        <v>48.0934388474343</v>
      </c>
    </row>
    <row r="683" spans="1:8" x14ac:dyDescent="0.25">
      <c r="A683">
        <v>50</v>
      </c>
      <c r="B683">
        <v>1000</v>
      </c>
      <c r="C683">
        <v>4000</v>
      </c>
      <c r="D683">
        <v>0.5</v>
      </c>
      <c r="E683">
        <v>63.823900000000002</v>
      </c>
      <c r="F683">
        <v>0.5</v>
      </c>
      <c r="G683">
        <v>58.435567332523597</v>
      </c>
    </row>
    <row r="684" spans="1:8" x14ac:dyDescent="0.25">
      <c r="A684">
        <v>100</v>
      </c>
      <c r="B684">
        <v>1000</v>
      </c>
      <c r="C684">
        <v>4000</v>
      </c>
      <c r="D684">
        <v>0.5</v>
      </c>
      <c r="E684">
        <v>63.823900000000002</v>
      </c>
      <c r="F684">
        <v>0.5</v>
      </c>
      <c r="G684">
        <v>66.802771554685407</v>
      </c>
    </row>
    <row r="685" spans="1:8" x14ac:dyDescent="0.25">
      <c r="A685">
        <v>12.5</v>
      </c>
      <c r="B685">
        <v>2000</v>
      </c>
      <c r="C685">
        <v>4000</v>
      </c>
      <c r="D685">
        <v>0.5</v>
      </c>
      <c r="E685">
        <v>63.823900000000002</v>
      </c>
      <c r="F685">
        <v>0.5</v>
      </c>
      <c r="G685">
        <v>34.409933175718002</v>
      </c>
      <c r="H685">
        <f>_xll.SRS1Splines.Functions25.OneWay_Spline(A685:A688,G685:G688,$N$5)</f>
        <v>67.470388373192094</v>
      </c>
    </row>
    <row r="686" spans="1:8" x14ac:dyDescent="0.25">
      <c r="A686">
        <v>25</v>
      </c>
      <c r="B686">
        <v>2000</v>
      </c>
      <c r="C686">
        <v>4000</v>
      </c>
      <c r="D686">
        <v>0.5</v>
      </c>
      <c r="E686">
        <v>63.823900000000002</v>
      </c>
      <c r="F686">
        <v>0.5</v>
      </c>
      <c r="G686">
        <v>48.640224140018802</v>
      </c>
    </row>
    <row r="687" spans="1:8" x14ac:dyDescent="0.25">
      <c r="A687">
        <v>50</v>
      </c>
      <c r="B687">
        <v>2000</v>
      </c>
      <c r="C687">
        <v>4000</v>
      </c>
      <c r="D687">
        <v>0.5</v>
      </c>
      <c r="E687">
        <v>63.823900000000002</v>
      </c>
      <c r="F687">
        <v>0.5</v>
      </c>
      <c r="G687">
        <v>59.079090612506299</v>
      </c>
    </row>
    <row r="688" spans="1:8" x14ac:dyDescent="0.25">
      <c r="A688">
        <v>100</v>
      </c>
      <c r="B688">
        <v>2000</v>
      </c>
      <c r="C688">
        <v>4000</v>
      </c>
      <c r="D688">
        <v>0.5</v>
      </c>
      <c r="E688">
        <v>63.823900000000002</v>
      </c>
      <c r="F688">
        <v>0.5</v>
      </c>
      <c r="G688">
        <v>67.470388373192094</v>
      </c>
    </row>
    <row r="689" spans="1:8" x14ac:dyDescent="0.25">
      <c r="A689">
        <v>12.5</v>
      </c>
      <c r="B689">
        <v>0</v>
      </c>
      <c r="C689">
        <v>8000</v>
      </c>
      <c r="D689">
        <v>0.5</v>
      </c>
      <c r="E689">
        <v>63.823900000000002</v>
      </c>
      <c r="F689">
        <v>0.5</v>
      </c>
      <c r="G689">
        <v>36.365249145135401</v>
      </c>
      <c r="H689">
        <f>_xll.SRS1Splines.Functions25.OneWay_Spline(A689:A692,G689:G692,$N$5)</f>
        <v>71.549920878665702</v>
      </c>
    </row>
    <row r="690" spans="1:8" x14ac:dyDescent="0.25">
      <c r="A690">
        <v>25</v>
      </c>
      <c r="B690">
        <v>0</v>
      </c>
      <c r="C690">
        <v>8000</v>
      </c>
      <c r="D690">
        <v>0.5</v>
      </c>
      <c r="E690">
        <v>63.823900000000002</v>
      </c>
      <c r="F690">
        <v>0.5</v>
      </c>
      <c r="G690">
        <v>51.490778285868998</v>
      </c>
    </row>
    <row r="691" spans="1:8" x14ac:dyDescent="0.25">
      <c r="A691">
        <v>50</v>
      </c>
      <c r="B691">
        <v>0</v>
      </c>
      <c r="C691">
        <v>8000</v>
      </c>
      <c r="D691">
        <v>0.5</v>
      </c>
      <c r="E691">
        <v>63.823900000000002</v>
      </c>
      <c r="F691">
        <v>0.5</v>
      </c>
      <c r="G691">
        <v>62.501072835989099</v>
      </c>
    </row>
    <row r="692" spans="1:8" x14ac:dyDescent="0.25">
      <c r="A692">
        <v>100</v>
      </c>
      <c r="B692">
        <v>0</v>
      </c>
      <c r="C692">
        <v>8000</v>
      </c>
      <c r="D692">
        <v>0.5</v>
      </c>
      <c r="E692">
        <v>63.823900000000002</v>
      </c>
      <c r="F692">
        <v>0.5</v>
      </c>
      <c r="G692">
        <v>71.549920878665702</v>
      </c>
    </row>
    <row r="693" spans="1:8" x14ac:dyDescent="0.25">
      <c r="A693">
        <v>12.5</v>
      </c>
      <c r="B693">
        <v>500</v>
      </c>
      <c r="C693">
        <v>8000</v>
      </c>
      <c r="D693">
        <v>0.5</v>
      </c>
      <c r="E693">
        <v>63.823900000000002</v>
      </c>
      <c r="F693">
        <v>0.5</v>
      </c>
      <c r="G693">
        <v>36.00378743564</v>
      </c>
      <c r="H693">
        <f>_xll.SRS1Splines.Functions25.OneWay_Spline(A693:A696,G693:G696,$N$5)</f>
        <v>74.479850503165807</v>
      </c>
    </row>
    <row r="694" spans="1:8" x14ac:dyDescent="0.25">
      <c r="A694">
        <v>25</v>
      </c>
      <c r="B694">
        <v>500</v>
      </c>
      <c r="C694">
        <v>8000</v>
      </c>
      <c r="D694">
        <v>0.5</v>
      </c>
      <c r="E694">
        <v>63.823900000000002</v>
      </c>
      <c r="F694">
        <v>0.5</v>
      </c>
      <c r="G694">
        <v>52.1772135859215</v>
      </c>
    </row>
    <row r="695" spans="1:8" x14ac:dyDescent="0.25">
      <c r="A695">
        <v>50</v>
      </c>
      <c r="B695">
        <v>500</v>
      </c>
      <c r="C695">
        <v>8000</v>
      </c>
      <c r="D695">
        <v>0.5</v>
      </c>
      <c r="E695">
        <v>63.823900000000002</v>
      </c>
      <c r="F695">
        <v>0.5</v>
      </c>
      <c r="G695">
        <v>64.666194430615604</v>
      </c>
    </row>
    <row r="696" spans="1:8" x14ac:dyDescent="0.25">
      <c r="A696">
        <v>100</v>
      </c>
      <c r="B696">
        <v>500</v>
      </c>
      <c r="C696">
        <v>8000</v>
      </c>
      <c r="D696">
        <v>0.5</v>
      </c>
      <c r="E696">
        <v>63.823900000000002</v>
      </c>
      <c r="F696">
        <v>0.5</v>
      </c>
      <c r="G696">
        <v>74.479850503165807</v>
      </c>
    </row>
    <row r="697" spans="1:8" x14ac:dyDescent="0.25">
      <c r="A697">
        <v>12.5</v>
      </c>
      <c r="B697">
        <v>1000</v>
      </c>
      <c r="C697">
        <v>8000</v>
      </c>
      <c r="D697">
        <v>0.5</v>
      </c>
      <c r="E697">
        <v>63.823900000000002</v>
      </c>
      <c r="F697">
        <v>0.5</v>
      </c>
      <c r="G697">
        <v>35.928314201134299</v>
      </c>
      <c r="H697">
        <f>_xll.SRS1Splines.Functions25.OneWay_Spline(A697:A700,G697:G700,$N$5)</f>
        <v>75.491381910639404</v>
      </c>
    </row>
    <row r="698" spans="1:8" x14ac:dyDescent="0.25">
      <c r="A698">
        <v>25</v>
      </c>
      <c r="B698">
        <v>1000</v>
      </c>
      <c r="C698">
        <v>8000</v>
      </c>
      <c r="D698">
        <v>0.5</v>
      </c>
      <c r="E698">
        <v>63.823900000000002</v>
      </c>
      <c r="F698">
        <v>0.5</v>
      </c>
      <c r="G698">
        <v>52.705256172907099</v>
      </c>
    </row>
    <row r="699" spans="1:8" x14ac:dyDescent="0.25">
      <c r="A699">
        <v>50</v>
      </c>
      <c r="B699">
        <v>1000</v>
      </c>
      <c r="C699">
        <v>8000</v>
      </c>
      <c r="D699">
        <v>0.5</v>
      </c>
      <c r="E699">
        <v>63.823900000000002</v>
      </c>
      <c r="F699">
        <v>0.5</v>
      </c>
      <c r="G699">
        <v>65.397784505059207</v>
      </c>
    </row>
    <row r="700" spans="1:8" x14ac:dyDescent="0.25">
      <c r="A700">
        <v>100</v>
      </c>
      <c r="B700">
        <v>1000</v>
      </c>
      <c r="C700">
        <v>8000</v>
      </c>
      <c r="D700">
        <v>0.5</v>
      </c>
      <c r="E700">
        <v>63.823900000000002</v>
      </c>
      <c r="F700">
        <v>0.5</v>
      </c>
      <c r="G700">
        <v>75.491381910639404</v>
      </c>
    </row>
    <row r="701" spans="1:8" x14ac:dyDescent="0.25">
      <c r="A701">
        <v>12.5</v>
      </c>
      <c r="B701">
        <v>2000</v>
      </c>
      <c r="C701">
        <v>8000</v>
      </c>
      <c r="D701">
        <v>0.5</v>
      </c>
      <c r="E701">
        <v>63.823900000000002</v>
      </c>
      <c r="F701">
        <v>0.5</v>
      </c>
      <c r="G701">
        <v>35.730968926149799</v>
      </c>
      <c r="H701">
        <f>_xll.SRS1Splines.Functions25.OneWay_Spline(A701:A704,G701:G704,$N$5)</f>
        <v>76.041978026877601</v>
      </c>
    </row>
    <row r="702" spans="1:8" x14ac:dyDescent="0.25">
      <c r="A702">
        <v>25</v>
      </c>
      <c r="B702">
        <v>2000</v>
      </c>
      <c r="C702">
        <v>8000</v>
      </c>
      <c r="D702">
        <v>0.5</v>
      </c>
      <c r="E702">
        <v>63.823900000000002</v>
      </c>
      <c r="F702">
        <v>0.5</v>
      </c>
      <c r="G702">
        <v>53.013424406351703</v>
      </c>
    </row>
    <row r="703" spans="1:8" x14ac:dyDescent="0.25">
      <c r="A703">
        <v>50</v>
      </c>
      <c r="B703">
        <v>2000</v>
      </c>
      <c r="C703">
        <v>8000</v>
      </c>
      <c r="D703">
        <v>0.5</v>
      </c>
      <c r="E703">
        <v>63.823900000000002</v>
      </c>
      <c r="F703">
        <v>0.5</v>
      </c>
      <c r="G703">
        <v>65.7839375183448</v>
      </c>
    </row>
    <row r="704" spans="1:8" x14ac:dyDescent="0.25">
      <c r="A704">
        <v>100</v>
      </c>
      <c r="B704">
        <v>2000</v>
      </c>
      <c r="C704">
        <v>8000</v>
      </c>
      <c r="D704">
        <v>0.5</v>
      </c>
      <c r="E704">
        <v>63.823900000000002</v>
      </c>
      <c r="F704">
        <v>0.5</v>
      </c>
      <c r="G704">
        <v>76.041978026877601</v>
      </c>
    </row>
    <row r="705" spans="1:8" x14ac:dyDescent="0.25">
      <c r="A705">
        <v>12.5</v>
      </c>
      <c r="B705">
        <v>0</v>
      </c>
      <c r="C705">
        <v>0</v>
      </c>
      <c r="D705">
        <v>1</v>
      </c>
      <c r="E705">
        <v>63.823900000000002</v>
      </c>
      <c r="F705">
        <v>0.5</v>
      </c>
      <c r="G705">
        <v>14.870921027451701</v>
      </c>
      <c r="H705">
        <f>_xll.SRS1Splines.Functions25.OneWay_Spline(A705:A708,G705:G708,$N$5)</f>
        <v>30.070114270244499</v>
      </c>
    </row>
    <row r="706" spans="1:8" x14ac:dyDescent="0.25">
      <c r="A706">
        <v>25</v>
      </c>
      <c r="B706">
        <v>0</v>
      </c>
      <c r="C706">
        <v>0</v>
      </c>
      <c r="D706">
        <v>1</v>
      </c>
      <c r="E706">
        <v>63.823900000000002</v>
      </c>
      <c r="F706">
        <v>0.5</v>
      </c>
      <c r="G706">
        <v>20.149895641796199</v>
      </c>
    </row>
    <row r="707" spans="1:8" x14ac:dyDescent="0.25">
      <c r="A707">
        <v>50</v>
      </c>
      <c r="B707">
        <v>0</v>
      </c>
      <c r="C707">
        <v>0</v>
      </c>
      <c r="D707">
        <v>1</v>
      </c>
      <c r="E707">
        <v>63.823900000000002</v>
      </c>
      <c r="F707">
        <v>0.5</v>
      </c>
      <c r="G707">
        <v>25.110301712774199</v>
      </c>
    </row>
    <row r="708" spans="1:8" x14ac:dyDescent="0.25">
      <c r="A708">
        <v>100</v>
      </c>
      <c r="B708">
        <v>0</v>
      </c>
      <c r="C708">
        <v>0</v>
      </c>
      <c r="D708">
        <v>1</v>
      </c>
      <c r="E708">
        <v>63.823900000000002</v>
      </c>
      <c r="F708">
        <v>0.5</v>
      </c>
      <c r="G708">
        <v>30.070114270244499</v>
      </c>
    </row>
    <row r="709" spans="1:8" x14ac:dyDescent="0.25">
      <c r="A709">
        <v>12.5</v>
      </c>
      <c r="B709">
        <v>500</v>
      </c>
      <c r="C709">
        <v>0</v>
      </c>
      <c r="D709">
        <v>1</v>
      </c>
      <c r="E709">
        <v>63.823900000000002</v>
      </c>
      <c r="F709">
        <v>0.5</v>
      </c>
      <c r="G709">
        <v>16.474056446434499</v>
      </c>
      <c r="H709">
        <f>_xll.SRS1Splines.Functions25.OneWay_Spline(A709:A712,G709:G712,$N$5)</f>
        <v>37.6022308092492</v>
      </c>
    </row>
    <row r="710" spans="1:8" x14ac:dyDescent="0.25">
      <c r="A710">
        <v>25</v>
      </c>
      <c r="B710">
        <v>500</v>
      </c>
      <c r="C710">
        <v>0</v>
      </c>
      <c r="D710">
        <v>1</v>
      </c>
      <c r="E710">
        <v>63.823900000000002</v>
      </c>
      <c r="F710">
        <v>0.5</v>
      </c>
      <c r="G710">
        <v>24.803520568555601</v>
      </c>
    </row>
    <row r="711" spans="1:8" x14ac:dyDescent="0.25">
      <c r="A711">
        <v>50</v>
      </c>
      <c r="B711">
        <v>500</v>
      </c>
      <c r="C711">
        <v>0</v>
      </c>
      <c r="D711">
        <v>1</v>
      </c>
      <c r="E711">
        <v>63.823900000000002</v>
      </c>
      <c r="F711">
        <v>0.5</v>
      </c>
      <c r="G711">
        <v>31.4570461369178</v>
      </c>
    </row>
    <row r="712" spans="1:8" x14ac:dyDescent="0.25">
      <c r="A712">
        <v>100</v>
      </c>
      <c r="B712">
        <v>500</v>
      </c>
      <c r="C712">
        <v>0</v>
      </c>
      <c r="D712">
        <v>1</v>
      </c>
      <c r="E712">
        <v>63.823900000000002</v>
      </c>
      <c r="F712">
        <v>0.5</v>
      </c>
      <c r="G712">
        <v>37.6022308092492</v>
      </c>
    </row>
    <row r="713" spans="1:8" x14ac:dyDescent="0.25">
      <c r="A713">
        <v>12.5</v>
      </c>
      <c r="B713">
        <v>1000</v>
      </c>
      <c r="C713">
        <v>0</v>
      </c>
      <c r="D713">
        <v>1</v>
      </c>
      <c r="E713">
        <v>63.823900000000002</v>
      </c>
      <c r="F713">
        <v>0.5</v>
      </c>
      <c r="G713">
        <v>16.641522244060099</v>
      </c>
      <c r="H713">
        <f>_xll.SRS1Splines.Functions25.OneWay_Spline(A713:A716,G713:G716,$N$5)</f>
        <v>38.914578023064301</v>
      </c>
    </row>
    <row r="714" spans="1:8" x14ac:dyDescent="0.25">
      <c r="A714">
        <v>25</v>
      </c>
      <c r="B714">
        <v>1000</v>
      </c>
      <c r="C714">
        <v>0</v>
      </c>
      <c r="D714">
        <v>1</v>
      </c>
      <c r="E714">
        <v>63.823900000000002</v>
      </c>
      <c r="F714">
        <v>0.5</v>
      </c>
      <c r="G714">
        <v>25.617111000569899</v>
      </c>
    </row>
    <row r="715" spans="1:8" x14ac:dyDescent="0.25">
      <c r="A715">
        <v>50</v>
      </c>
      <c r="B715">
        <v>1000</v>
      </c>
      <c r="C715">
        <v>0</v>
      </c>
      <c r="D715">
        <v>1</v>
      </c>
      <c r="E715">
        <v>63.823900000000002</v>
      </c>
      <c r="F715">
        <v>0.5</v>
      </c>
      <c r="G715">
        <v>32.534834929332398</v>
      </c>
    </row>
    <row r="716" spans="1:8" x14ac:dyDescent="0.25">
      <c r="A716">
        <v>100</v>
      </c>
      <c r="B716">
        <v>1000</v>
      </c>
      <c r="C716">
        <v>0</v>
      </c>
      <c r="D716">
        <v>1</v>
      </c>
      <c r="E716">
        <v>63.823900000000002</v>
      </c>
      <c r="F716">
        <v>0.5</v>
      </c>
      <c r="G716">
        <v>38.914578023064301</v>
      </c>
    </row>
    <row r="717" spans="1:8" x14ac:dyDescent="0.25">
      <c r="A717">
        <v>12.5</v>
      </c>
      <c r="B717">
        <v>2000</v>
      </c>
      <c r="C717">
        <v>0</v>
      </c>
      <c r="D717">
        <v>1</v>
      </c>
      <c r="E717">
        <v>63.823900000000002</v>
      </c>
      <c r="F717">
        <v>0.5</v>
      </c>
      <c r="G717">
        <v>16.686143144999399</v>
      </c>
      <c r="H717">
        <f>_xll.SRS1Splines.Functions25.OneWay_Spline(A717:A720,G717:G720,$N$5)</f>
        <v>39.8062101720407</v>
      </c>
    </row>
    <row r="718" spans="1:8" x14ac:dyDescent="0.25">
      <c r="A718">
        <v>25</v>
      </c>
      <c r="B718">
        <v>2000</v>
      </c>
      <c r="C718">
        <v>0</v>
      </c>
      <c r="D718">
        <v>1</v>
      </c>
      <c r="E718">
        <v>63.823900000000002</v>
      </c>
      <c r="F718">
        <v>0.5</v>
      </c>
      <c r="G718">
        <v>25.957555469313899</v>
      </c>
    </row>
    <row r="719" spans="1:8" x14ac:dyDescent="0.25">
      <c r="A719">
        <v>50</v>
      </c>
      <c r="B719">
        <v>2000</v>
      </c>
      <c r="C719">
        <v>0</v>
      </c>
      <c r="D719">
        <v>1</v>
      </c>
      <c r="E719">
        <v>63.823900000000002</v>
      </c>
      <c r="F719">
        <v>0.5</v>
      </c>
      <c r="G719">
        <v>33.167571413861999</v>
      </c>
    </row>
    <row r="720" spans="1:8" x14ac:dyDescent="0.25">
      <c r="A720">
        <v>100</v>
      </c>
      <c r="B720">
        <v>2000</v>
      </c>
      <c r="C720">
        <v>0</v>
      </c>
      <c r="D720">
        <v>1</v>
      </c>
      <c r="E720">
        <v>63.823900000000002</v>
      </c>
      <c r="F720">
        <v>0.5</v>
      </c>
      <c r="G720">
        <v>39.8062101720407</v>
      </c>
    </row>
    <row r="721" spans="1:8" x14ac:dyDescent="0.25">
      <c r="A721">
        <v>12.5</v>
      </c>
      <c r="B721">
        <v>0</v>
      </c>
      <c r="C721">
        <v>2000</v>
      </c>
      <c r="D721">
        <v>1</v>
      </c>
      <c r="E721">
        <v>63.823900000000002</v>
      </c>
      <c r="F721">
        <v>0.5</v>
      </c>
      <c r="G721">
        <v>20.6254671162243</v>
      </c>
      <c r="H721">
        <f>_xll.SRS1Splines.Functions25.OneWay_Spline(A721:A724,G721:G724,$N$5)</f>
        <v>40.292440062372201</v>
      </c>
    </row>
    <row r="722" spans="1:8" x14ac:dyDescent="0.25">
      <c r="A722">
        <v>25</v>
      </c>
      <c r="B722">
        <v>0</v>
      </c>
      <c r="C722">
        <v>2000</v>
      </c>
      <c r="D722">
        <v>1</v>
      </c>
      <c r="E722">
        <v>63.823900000000002</v>
      </c>
      <c r="F722">
        <v>0.5</v>
      </c>
      <c r="G722">
        <v>28.088474748806998</v>
      </c>
    </row>
    <row r="723" spans="1:8" x14ac:dyDescent="0.25">
      <c r="A723">
        <v>50</v>
      </c>
      <c r="B723">
        <v>0</v>
      </c>
      <c r="C723">
        <v>2000</v>
      </c>
      <c r="D723">
        <v>1</v>
      </c>
      <c r="E723">
        <v>63.823900000000002</v>
      </c>
      <c r="F723">
        <v>0.5</v>
      </c>
      <c r="G723">
        <v>34.695566396756597</v>
      </c>
    </row>
    <row r="724" spans="1:8" x14ac:dyDescent="0.25">
      <c r="A724">
        <v>100</v>
      </c>
      <c r="B724">
        <v>0</v>
      </c>
      <c r="C724">
        <v>2000</v>
      </c>
      <c r="D724">
        <v>1</v>
      </c>
      <c r="E724">
        <v>63.823900000000002</v>
      </c>
      <c r="F724">
        <v>0.5</v>
      </c>
      <c r="G724">
        <v>40.292440062372201</v>
      </c>
    </row>
    <row r="725" spans="1:8" x14ac:dyDescent="0.25">
      <c r="A725">
        <v>12.5</v>
      </c>
      <c r="B725">
        <v>500</v>
      </c>
      <c r="C725">
        <v>2000</v>
      </c>
      <c r="D725">
        <v>1</v>
      </c>
      <c r="E725">
        <v>63.823900000000002</v>
      </c>
      <c r="F725">
        <v>0.5</v>
      </c>
      <c r="G725">
        <v>22.896899487783799</v>
      </c>
      <c r="H725">
        <f>_xll.SRS1Splines.Functions25.OneWay_Spline(A725:A728,G725:G728,$N$5)</f>
        <v>47.028291626481597</v>
      </c>
    </row>
    <row r="726" spans="1:8" x14ac:dyDescent="0.25">
      <c r="A726">
        <v>25</v>
      </c>
      <c r="B726">
        <v>500</v>
      </c>
      <c r="C726">
        <v>2000</v>
      </c>
      <c r="D726">
        <v>1</v>
      </c>
      <c r="E726">
        <v>63.823900000000002</v>
      </c>
      <c r="F726">
        <v>0.5</v>
      </c>
      <c r="G726">
        <v>32.733092859755203</v>
      </c>
    </row>
    <row r="727" spans="1:8" x14ac:dyDescent="0.25">
      <c r="A727">
        <v>50</v>
      </c>
      <c r="B727">
        <v>500</v>
      </c>
      <c r="C727">
        <v>2000</v>
      </c>
      <c r="D727">
        <v>1</v>
      </c>
      <c r="E727">
        <v>63.823900000000002</v>
      </c>
      <c r="F727">
        <v>0.5</v>
      </c>
      <c r="G727">
        <v>40.457960130499501</v>
      </c>
    </row>
    <row r="728" spans="1:8" x14ac:dyDescent="0.25">
      <c r="A728">
        <v>100</v>
      </c>
      <c r="B728">
        <v>500</v>
      </c>
      <c r="C728">
        <v>2000</v>
      </c>
      <c r="D728">
        <v>1</v>
      </c>
      <c r="E728">
        <v>63.823900000000002</v>
      </c>
      <c r="F728">
        <v>0.5</v>
      </c>
      <c r="G728">
        <v>47.028291626481597</v>
      </c>
    </row>
    <row r="729" spans="1:8" x14ac:dyDescent="0.25">
      <c r="A729">
        <v>12.5</v>
      </c>
      <c r="B729">
        <v>1000</v>
      </c>
      <c r="C729">
        <v>2000</v>
      </c>
      <c r="D729">
        <v>1</v>
      </c>
      <c r="E729">
        <v>63.823900000000002</v>
      </c>
      <c r="F729">
        <v>0.5</v>
      </c>
      <c r="G729">
        <v>23.132680335149601</v>
      </c>
      <c r="H729">
        <f>_xll.SRS1Splines.Functions25.OneWay_Spline(A729:A732,G729:G732,$N$5)</f>
        <v>48.453547867727103</v>
      </c>
    </row>
    <row r="730" spans="1:8" x14ac:dyDescent="0.25">
      <c r="A730">
        <v>25</v>
      </c>
      <c r="B730">
        <v>1000</v>
      </c>
      <c r="C730">
        <v>2000</v>
      </c>
      <c r="D730">
        <v>1</v>
      </c>
      <c r="E730">
        <v>63.823900000000002</v>
      </c>
      <c r="F730">
        <v>0.5</v>
      </c>
      <c r="G730">
        <v>33.388986036334501</v>
      </c>
    </row>
    <row r="731" spans="1:8" x14ac:dyDescent="0.25">
      <c r="A731">
        <v>50</v>
      </c>
      <c r="B731">
        <v>1000</v>
      </c>
      <c r="C731">
        <v>2000</v>
      </c>
      <c r="D731">
        <v>1</v>
      </c>
      <c r="E731">
        <v>63.823900000000002</v>
      </c>
      <c r="F731">
        <v>0.5</v>
      </c>
      <c r="G731">
        <v>41.583732105787</v>
      </c>
    </row>
    <row r="732" spans="1:8" x14ac:dyDescent="0.25">
      <c r="A732">
        <v>100</v>
      </c>
      <c r="B732">
        <v>1000</v>
      </c>
      <c r="C732">
        <v>2000</v>
      </c>
      <c r="D732">
        <v>1</v>
      </c>
      <c r="E732">
        <v>63.823900000000002</v>
      </c>
      <c r="F732">
        <v>0.5</v>
      </c>
      <c r="G732">
        <v>48.453547867727103</v>
      </c>
    </row>
    <row r="733" spans="1:8" x14ac:dyDescent="0.25">
      <c r="A733">
        <v>12.5</v>
      </c>
      <c r="B733">
        <v>2000</v>
      </c>
      <c r="C733">
        <v>2000</v>
      </c>
      <c r="D733">
        <v>1</v>
      </c>
      <c r="E733">
        <v>63.823900000000002</v>
      </c>
      <c r="F733">
        <v>0.5</v>
      </c>
      <c r="G733">
        <v>23.181880042099301</v>
      </c>
      <c r="H733">
        <f>_xll.SRS1Splines.Functions25.OneWay_Spline(A733:A736,G733:G736,$N$5)</f>
        <v>49.112220675049699</v>
      </c>
    </row>
    <row r="734" spans="1:8" x14ac:dyDescent="0.25">
      <c r="A734">
        <v>25</v>
      </c>
      <c r="B734">
        <v>2000</v>
      </c>
      <c r="C734">
        <v>2000</v>
      </c>
      <c r="D734">
        <v>1</v>
      </c>
      <c r="E734">
        <v>63.823900000000002</v>
      </c>
      <c r="F734">
        <v>0.5</v>
      </c>
      <c r="G734">
        <v>33.8535731137735</v>
      </c>
    </row>
    <row r="735" spans="1:8" x14ac:dyDescent="0.25">
      <c r="A735">
        <v>50</v>
      </c>
      <c r="B735">
        <v>2000</v>
      </c>
      <c r="C735">
        <v>2000</v>
      </c>
      <c r="D735">
        <v>1</v>
      </c>
      <c r="E735">
        <v>63.823900000000002</v>
      </c>
      <c r="F735">
        <v>0.5</v>
      </c>
      <c r="G735">
        <v>42.175273316938302</v>
      </c>
    </row>
    <row r="736" spans="1:8" x14ac:dyDescent="0.25">
      <c r="A736">
        <v>100</v>
      </c>
      <c r="B736">
        <v>2000</v>
      </c>
      <c r="C736">
        <v>2000</v>
      </c>
      <c r="D736">
        <v>1</v>
      </c>
      <c r="E736">
        <v>63.823900000000002</v>
      </c>
      <c r="F736">
        <v>0.5</v>
      </c>
      <c r="G736">
        <v>49.112220675049699</v>
      </c>
    </row>
    <row r="737" spans="1:8" x14ac:dyDescent="0.25">
      <c r="A737">
        <v>12.5</v>
      </c>
      <c r="B737">
        <v>0</v>
      </c>
      <c r="C737">
        <v>4000</v>
      </c>
      <c r="D737">
        <v>1</v>
      </c>
      <c r="E737">
        <v>63.823900000000002</v>
      </c>
      <c r="F737">
        <v>0.5</v>
      </c>
      <c r="G737">
        <v>23.4499740342631</v>
      </c>
      <c r="H737">
        <f>_xll.SRS1Splines.Functions25.OneWay_Spline(A737:A740,G737:G740,$N$5)</f>
        <v>49.123528649820997</v>
      </c>
    </row>
    <row r="738" spans="1:8" x14ac:dyDescent="0.25">
      <c r="A738">
        <v>25</v>
      </c>
      <c r="B738">
        <v>0</v>
      </c>
      <c r="C738">
        <v>4000</v>
      </c>
      <c r="D738">
        <v>1</v>
      </c>
      <c r="E738">
        <v>63.823900000000002</v>
      </c>
      <c r="F738">
        <v>0.5</v>
      </c>
      <c r="G738">
        <v>34.149095098458503</v>
      </c>
    </row>
    <row r="739" spans="1:8" x14ac:dyDescent="0.25">
      <c r="A739">
        <v>50</v>
      </c>
      <c r="B739">
        <v>0</v>
      </c>
      <c r="C739">
        <v>4000</v>
      </c>
      <c r="D739">
        <v>1</v>
      </c>
      <c r="E739">
        <v>63.823900000000002</v>
      </c>
      <c r="F739">
        <v>0.5</v>
      </c>
      <c r="G739">
        <v>42.244179864896303</v>
      </c>
    </row>
    <row r="740" spans="1:8" x14ac:dyDescent="0.25">
      <c r="A740">
        <v>100</v>
      </c>
      <c r="B740">
        <v>0</v>
      </c>
      <c r="C740">
        <v>4000</v>
      </c>
      <c r="D740">
        <v>1</v>
      </c>
      <c r="E740">
        <v>63.823900000000002</v>
      </c>
      <c r="F740">
        <v>0.5</v>
      </c>
      <c r="G740">
        <v>49.123528649820997</v>
      </c>
    </row>
    <row r="741" spans="1:8" x14ac:dyDescent="0.25">
      <c r="A741">
        <v>12.5</v>
      </c>
      <c r="B741">
        <v>500</v>
      </c>
      <c r="C741">
        <v>4000</v>
      </c>
      <c r="D741">
        <v>1</v>
      </c>
      <c r="E741">
        <v>63.823900000000002</v>
      </c>
      <c r="F741">
        <v>0.5</v>
      </c>
      <c r="G741">
        <v>24.079724670353201</v>
      </c>
      <c r="H741">
        <f>_xll.SRS1Splines.Functions25.OneWay_Spline(A741:A744,G741:G744,$N$5)</f>
        <v>54.128673826783597</v>
      </c>
    </row>
    <row r="742" spans="1:8" x14ac:dyDescent="0.25">
      <c r="A742">
        <v>25</v>
      </c>
      <c r="B742">
        <v>500</v>
      </c>
      <c r="C742">
        <v>4000</v>
      </c>
      <c r="D742">
        <v>1</v>
      </c>
      <c r="E742">
        <v>63.823900000000002</v>
      </c>
      <c r="F742">
        <v>0.5</v>
      </c>
      <c r="G742">
        <v>36.827317425026898</v>
      </c>
    </row>
    <row r="743" spans="1:8" x14ac:dyDescent="0.25">
      <c r="A743">
        <v>50</v>
      </c>
      <c r="B743">
        <v>500</v>
      </c>
      <c r="C743">
        <v>4000</v>
      </c>
      <c r="D743">
        <v>1</v>
      </c>
      <c r="E743">
        <v>63.823900000000002</v>
      </c>
      <c r="F743">
        <v>0.5</v>
      </c>
      <c r="G743">
        <v>46.323818920125099</v>
      </c>
    </row>
    <row r="744" spans="1:8" x14ac:dyDescent="0.25">
      <c r="A744">
        <v>100</v>
      </c>
      <c r="B744">
        <v>500</v>
      </c>
      <c r="C744">
        <v>4000</v>
      </c>
      <c r="D744">
        <v>1</v>
      </c>
      <c r="E744">
        <v>63.823900000000002</v>
      </c>
      <c r="F744">
        <v>0.5</v>
      </c>
      <c r="G744">
        <v>54.128673826783597</v>
      </c>
    </row>
    <row r="745" spans="1:8" x14ac:dyDescent="0.25">
      <c r="A745">
        <v>12.5</v>
      </c>
      <c r="B745">
        <v>1000</v>
      </c>
      <c r="C745">
        <v>4000</v>
      </c>
      <c r="D745">
        <v>1</v>
      </c>
      <c r="E745">
        <v>63.823900000000002</v>
      </c>
      <c r="F745">
        <v>0.5</v>
      </c>
      <c r="G745">
        <v>24.091511936219501</v>
      </c>
      <c r="H745">
        <f>_xll.SRS1Splines.Functions25.OneWay_Spline(A745:A748,G745:G748,$N$5)</f>
        <v>55.405236780596397</v>
      </c>
    </row>
    <row r="746" spans="1:8" x14ac:dyDescent="0.25">
      <c r="A746">
        <v>25</v>
      </c>
      <c r="B746">
        <v>1000</v>
      </c>
      <c r="C746">
        <v>4000</v>
      </c>
      <c r="D746">
        <v>1</v>
      </c>
      <c r="E746">
        <v>63.823900000000002</v>
      </c>
      <c r="F746">
        <v>0.5</v>
      </c>
      <c r="G746">
        <v>37.326177570023901</v>
      </c>
    </row>
    <row r="747" spans="1:8" x14ac:dyDescent="0.25">
      <c r="A747">
        <v>50</v>
      </c>
      <c r="B747">
        <v>1000</v>
      </c>
      <c r="C747">
        <v>4000</v>
      </c>
      <c r="D747">
        <v>1</v>
      </c>
      <c r="E747">
        <v>63.823900000000002</v>
      </c>
      <c r="F747">
        <v>0.5</v>
      </c>
      <c r="G747">
        <v>47.182893580883501</v>
      </c>
    </row>
    <row r="748" spans="1:8" x14ac:dyDescent="0.25">
      <c r="A748">
        <v>100</v>
      </c>
      <c r="B748">
        <v>1000</v>
      </c>
      <c r="C748">
        <v>4000</v>
      </c>
      <c r="D748">
        <v>1</v>
      </c>
      <c r="E748">
        <v>63.823900000000002</v>
      </c>
      <c r="F748">
        <v>0.5</v>
      </c>
      <c r="G748">
        <v>55.405236780596397</v>
      </c>
    </row>
    <row r="749" spans="1:8" x14ac:dyDescent="0.25">
      <c r="A749">
        <v>12.5</v>
      </c>
      <c r="B749">
        <v>2000</v>
      </c>
      <c r="C749">
        <v>4000</v>
      </c>
      <c r="D749">
        <v>1</v>
      </c>
      <c r="E749">
        <v>63.823900000000002</v>
      </c>
      <c r="F749">
        <v>0.5</v>
      </c>
      <c r="G749">
        <v>23.952347458456899</v>
      </c>
      <c r="H749">
        <f>_xll.SRS1Splines.Functions25.OneWay_Spline(A749:A752,G749:G752,$N$5)</f>
        <v>55.938239489154199</v>
      </c>
    </row>
    <row r="750" spans="1:8" x14ac:dyDescent="0.25">
      <c r="A750">
        <v>25</v>
      </c>
      <c r="B750">
        <v>2000</v>
      </c>
      <c r="C750">
        <v>4000</v>
      </c>
      <c r="D750">
        <v>1</v>
      </c>
      <c r="E750">
        <v>63.823900000000002</v>
      </c>
      <c r="F750">
        <v>0.5</v>
      </c>
      <c r="G750">
        <v>37.6441462358707</v>
      </c>
    </row>
    <row r="751" spans="1:8" x14ac:dyDescent="0.25">
      <c r="A751">
        <v>50</v>
      </c>
      <c r="B751">
        <v>2000</v>
      </c>
      <c r="C751">
        <v>4000</v>
      </c>
      <c r="D751">
        <v>1</v>
      </c>
      <c r="E751">
        <v>63.823900000000002</v>
      </c>
      <c r="F751">
        <v>0.5</v>
      </c>
      <c r="G751">
        <v>47.632619121638797</v>
      </c>
    </row>
    <row r="752" spans="1:8" x14ac:dyDescent="0.25">
      <c r="A752">
        <v>100</v>
      </c>
      <c r="B752">
        <v>2000</v>
      </c>
      <c r="C752">
        <v>4000</v>
      </c>
      <c r="D752">
        <v>1</v>
      </c>
      <c r="E752">
        <v>63.823900000000002</v>
      </c>
      <c r="F752">
        <v>0.5</v>
      </c>
      <c r="G752">
        <v>55.938239489154199</v>
      </c>
    </row>
    <row r="753" spans="1:8" x14ac:dyDescent="0.25">
      <c r="A753">
        <v>12.5</v>
      </c>
      <c r="B753">
        <v>0</v>
      </c>
      <c r="C753">
        <v>8000</v>
      </c>
      <c r="D753">
        <v>1</v>
      </c>
      <c r="E753">
        <v>63.823900000000002</v>
      </c>
      <c r="F753">
        <v>0.5</v>
      </c>
      <c r="G753">
        <v>24.747378594493298</v>
      </c>
      <c r="H753">
        <f>_xll.SRS1Splines.Functions25.OneWay_Spline(A753:A756,G753:G756,$N$5)</f>
        <v>62.324381602638901</v>
      </c>
    </row>
    <row r="754" spans="1:8" x14ac:dyDescent="0.25">
      <c r="A754">
        <v>25</v>
      </c>
      <c r="B754">
        <v>0</v>
      </c>
      <c r="C754">
        <v>8000</v>
      </c>
      <c r="D754">
        <v>1</v>
      </c>
      <c r="E754">
        <v>63.823900000000002</v>
      </c>
      <c r="F754">
        <v>0.5</v>
      </c>
      <c r="G754">
        <v>41.234617120429597</v>
      </c>
    </row>
    <row r="755" spans="1:8" x14ac:dyDescent="0.25">
      <c r="A755">
        <v>50</v>
      </c>
      <c r="B755">
        <v>0</v>
      </c>
      <c r="C755">
        <v>8000</v>
      </c>
      <c r="D755">
        <v>1</v>
      </c>
      <c r="E755">
        <v>63.823900000000002</v>
      </c>
      <c r="F755">
        <v>0.5</v>
      </c>
      <c r="G755">
        <v>53.322041559767897</v>
      </c>
    </row>
    <row r="756" spans="1:8" x14ac:dyDescent="0.25">
      <c r="A756">
        <v>100</v>
      </c>
      <c r="B756">
        <v>0</v>
      </c>
      <c r="C756">
        <v>8000</v>
      </c>
      <c r="D756">
        <v>1</v>
      </c>
      <c r="E756">
        <v>63.823900000000002</v>
      </c>
      <c r="F756">
        <v>0.5</v>
      </c>
      <c r="G756">
        <v>62.324381602638901</v>
      </c>
    </row>
    <row r="757" spans="1:8" x14ac:dyDescent="0.25">
      <c r="A757">
        <v>12.5</v>
      </c>
      <c r="B757">
        <v>500</v>
      </c>
      <c r="C757">
        <v>8000</v>
      </c>
      <c r="D757">
        <v>1</v>
      </c>
      <c r="E757">
        <v>63.823900000000002</v>
      </c>
      <c r="F757">
        <v>0.5</v>
      </c>
      <c r="G757">
        <v>24.499073512590101</v>
      </c>
      <c r="H757">
        <f>_xll.SRS1Splines.Functions25.OneWay_Spline(A757:A760,G757:G760,$N$5)</f>
        <v>64.772093437462104</v>
      </c>
    </row>
    <row r="758" spans="1:8" x14ac:dyDescent="0.25">
      <c r="A758">
        <v>25</v>
      </c>
      <c r="B758">
        <v>500</v>
      </c>
      <c r="C758">
        <v>8000</v>
      </c>
      <c r="D758">
        <v>1</v>
      </c>
      <c r="E758">
        <v>63.823900000000002</v>
      </c>
      <c r="F758">
        <v>0.5</v>
      </c>
      <c r="G758">
        <v>41.9988550673636</v>
      </c>
    </row>
    <row r="759" spans="1:8" x14ac:dyDescent="0.25">
      <c r="A759">
        <v>50</v>
      </c>
      <c r="B759">
        <v>500</v>
      </c>
      <c r="C759">
        <v>8000</v>
      </c>
      <c r="D759">
        <v>1</v>
      </c>
      <c r="E759">
        <v>63.823900000000002</v>
      </c>
      <c r="F759">
        <v>0.5</v>
      </c>
      <c r="G759">
        <v>54.999404346623301</v>
      </c>
    </row>
    <row r="760" spans="1:8" x14ac:dyDescent="0.25">
      <c r="A760">
        <v>100</v>
      </c>
      <c r="B760">
        <v>500</v>
      </c>
      <c r="C760">
        <v>8000</v>
      </c>
      <c r="D760">
        <v>1</v>
      </c>
      <c r="E760">
        <v>63.823900000000002</v>
      </c>
      <c r="F760">
        <v>0.5</v>
      </c>
      <c r="G760">
        <v>64.772093437462104</v>
      </c>
    </row>
    <row r="761" spans="1:8" x14ac:dyDescent="0.25">
      <c r="A761">
        <v>12.5</v>
      </c>
      <c r="B761">
        <v>1000</v>
      </c>
      <c r="C761">
        <v>8000</v>
      </c>
      <c r="D761">
        <v>1</v>
      </c>
      <c r="E761">
        <v>63.823900000000002</v>
      </c>
      <c r="F761">
        <v>0.5</v>
      </c>
      <c r="G761">
        <v>24.478598471159799</v>
      </c>
      <c r="H761">
        <f>_xll.SRS1Splines.Functions25.OneWay_Spline(A761:A764,G761:G764,$N$5)</f>
        <v>65.750970389241104</v>
      </c>
    </row>
    <row r="762" spans="1:8" x14ac:dyDescent="0.25">
      <c r="A762">
        <v>25</v>
      </c>
      <c r="B762">
        <v>1000</v>
      </c>
      <c r="C762">
        <v>8000</v>
      </c>
      <c r="D762">
        <v>1</v>
      </c>
      <c r="E762">
        <v>63.823900000000002</v>
      </c>
      <c r="F762">
        <v>0.5</v>
      </c>
      <c r="G762">
        <v>42.160406924201098</v>
      </c>
    </row>
    <row r="763" spans="1:8" x14ac:dyDescent="0.25">
      <c r="A763">
        <v>50</v>
      </c>
      <c r="B763">
        <v>1000</v>
      </c>
      <c r="C763">
        <v>8000</v>
      </c>
      <c r="D763">
        <v>1</v>
      </c>
      <c r="E763">
        <v>63.823900000000002</v>
      </c>
      <c r="F763">
        <v>0.5</v>
      </c>
      <c r="G763">
        <v>55.645375029838</v>
      </c>
    </row>
    <row r="764" spans="1:8" x14ac:dyDescent="0.25">
      <c r="A764">
        <v>100</v>
      </c>
      <c r="B764">
        <v>1000</v>
      </c>
      <c r="C764">
        <v>8000</v>
      </c>
      <c r="D764">
        <v>1</v>
      </c>
      <c r="E764">
        <v>63.823900000000002</v>
      </c>
      <c r="F764">
        <v>0.5</v>
      </c>
      <c r="G764">
        <v>65.750970389241104</v>
      </c>
    </row>
    <row r="765" spans="1:8" x14ac:dyDescent="0.25">
      <c r="A765">
        <v>12.5</v>
      </c>
      <c r="B765">
        <v>2000</v>
      </c>
      <c r="C765">
        <v>8000</v>
      </c>
      <c r="D765">
        <v>1</v>
      </c>
      <c r="E765">
        <v>63.823900000000002</v>
      </c>
      <c r="F765">
        <v>0.5</v>
      </c>
      <c r="G765">
        <v>24.362176623123499</v>
      </c>
      <c r="H765">
        <f>_xll.SRS1Splines.Functions25.OneWay_Spline(A765:A768,G765:G768,$N$5)</f>
        <v>66.092487710217497</v>
      </c>
    </row>
    <row r="766" spans="1:8" x14ac:dyDescent="0.25">
      <c r="A766">
        <v>25</v>
      </c>
      <c r="B766">
        <v>2000</v>
      </c>
      <c r="C766">
        <v>8000</v>
      </c>
      <c r="D766">
        <v>1</v>
      </c>
      <c r="E766">
        <v>63.823900000000002</v>
      </c>
      <c r="F766">
        <v>0.5</v>
      </c>
      <c r="G766">
        <v>42.260666649456198</v>
      </c>
    </row>
    <row r="767" spans="1:8" x14ac:dyDescent="0.25">
      <c r="A767">
        <v>50</v>
      </c>
      <c r="B767">
        <v>2000</v>
      </c>
      <c r="C767">
        <v>8000</v>
      </c>
      <c r="D767">
        <v>1</v>
      </c>
      <c r="E767">
        <v>63.823900000000002</v>
      </c>
      <c r="F767">
        <v>0.5</v>
      </c>
      <c r="G767">
        <v>55.973556806885298</v>
      </c>
    </row>
    <row r="768" spans="1:8" x14ac:dyDescent="0.25">
      <c r="A768">
        <v>100</v>
      </c>
      <c r="B768">
        <v>2000</v>
      </c>
      <c r="C768">
        <v>8000</v>
      </c>
      <c r="D768">
        <v>1</v>
      </c>
      <c r="E768">
        <v>63.823900000000002</v>
      </c>
      <c r="F768">
        <v>0.5</v>
      </c>
      <c r="G768">
        <v>66.092487710217497</v>
      </c>
    </row>
    <row r="769" spans="1:8" x14ac:dyDescent="0.25">
      <c r="A769">
        <v>12.5</v>
      </c>
      <c r="B769">
        <v>0</v>
      </c>
      <c r="C769">
        <v>0</v>
      </c>
      <c r="D769">
        <v>0</v>
      </c>
      <c r="E769">
        <v>16.11</v>
      </c>
      <c r="F769">
        <v>1</v>
      </c>
      <c r="G769">
        <v>3.5262780542112901</v>
      </c>
      <c r="H769">
        <f>_xll.SRS1Splines.Functions25.OneWay_Spline(A769:A772,G769:G772,$N$5)</f>
        <v>19.1450291653322</v>
      </c>
    </row>
    <row r="770" spans="1:8" x14ac:dyDescent="0.25">
      <c r="A770">
        <v>25</v>
      </c>
      <c r="B770">
        <v>0</v>
      </c>
      <c r="C770">
        <v>0</v>
      </c>
      <c r="D770">
        <v>0</v>
      </c>
      <c r="E770">
        <v>16.11</v>
      </c>
      <c r="F770">
        <v>1</v>
      </c>
      <c r="G770">
        <v>7.40362400639839</v>
      </c>
    </row>
    <row r="771" spans="1:8" x14ac:dyDescent="0.25">
      <c r="A771">
        <v>50</v>
      </c>
      <c r="B771">
        <v>0</v>
      </c>
      <c r="C771">
        <v>0</v>
      </c>
      <c r="D771">
        <v>0</v>
      </c>
      <c r="E771">
        <v>16.11</v>
      </c>
      <c r="F771">
        <v>1</v>
      </c>
      <c r="G771">
        <v>13.999784111831801</v>
      </c>
    </row>
    <row r="772" spans="1:8" x14ac:dyDescent="0.25">
      <c r="A772">
        <v>100</v>
      </c>
      <c r="B772">
        <v>0</v>
      </c>
      <c r="C772">
        <v>0</v>
      </c>
      <c r="D772">
        <v>0</v>
      </c>
      <c r="E772">
        <v>16.11</v>
      </c>
      <c r="F772">
        <v>1</v>
      </c>
      <c r="G772">
        <v>19.1450291653322</v>
      </c>
    </row>
    <row r="773" spans="1:8" x14ac:dyDescent="0.25">
      <c r="A773">
        <v>12.5</v>
      </c>
      <c r="B773">
        <v>500</v>
      </c>
      <c r="C773">
        <v>0</v>
      </c>
      <c r="D773">
        <v>0</v>
      </c>
      <c r="E773">
        <v>16.11</v>
      </c>
      <c r="F773">
        <v>1</v>
      </c>
      <c r="G773">
        <v>3.6767596684813801</v>
      </c>
      <c r="H773">
        <f>_xll.SRS1Splines.Functions25.OneWay_Spline(A773:A776,G773:G776,$N$5)</f>
        <v>49.436812823837698</v>
      </c>
    </row>
    <row r="774" spans="1:8" x14ac:dyDescent="0.25">
      <c r="A774">
        <v>25</v>
      </c>
      <c r="B774">
        <v>500</v>
      </c>
      <c r="C774">
        <v>0</v>
      </c>
      <c r="D774">
        <v>0</v>
      </c>
      <c r="E774">
        <v>16.11</v>
      </c>
      <c r="F774">
        <v>1</v>
      </c>
      <c r="G774">
        <v>8.5829910878565592</v>
      </c>
    </row>
    <row r="775" spans="1:8" x14ac:dyDescent="0.25">
      <c r="A775">
        <v>50</v>
      </c>
      <c r="B775">
        <v>500</v>
      </c>
      <c r="C775">
        <v>0</v>
      </c>
      <c r="D775">
        <v>0</v>
      </c>
      <c r="E775">
        <v>16.11</v>
      </c>
      <c r="F775">
        <v>1</v>
      </c>
      <c r="G775">
        <v>32.534438667518998</v>
      </c>
    </row>
    <row r="776" spans="1:8" x14ac:dyDescent="0.25">
      <c r="A776">
        <v>100</v>
      </c>
      <c r="B776">
        <v>500</v>
      </c>
      <c r="C776">
        <v>0</v>
      </c>
      <c r="D776">
        <v>0</v>
      </c>
      <c r="E776">
        <v>16.11</v>
      </c>
      <c r="F776">
        <v>1</v>
      </c>
      <c r="G776">
        <v>49.436812823837698</v>
      </c>
    </row>
    <row r="777" spans="1:8" x14ac:dyDescent="0.25">
      <c r="A777">
        <v>12.5</v>
      </c>
      <c r="B777">
        <v>1000</v>
      </c>
      <c r="C777">
        <v>0</v>
      </c>
      <c r="D777">
        <v>0</v>
      </c>
      <c r="E777">
        <v>16.11</v>
      </c>
      <c r="F777">
        <v>1</v>
      </c>
      <c r="G777">
        <v>3.6767596684813801</v>
      </c>
      <c r="H777">
        <f>_xll.SRS1Splines.Functions25.OneWay_Spline(A777:A780,G777:G780,$N$5)</f>
        <v>56.154560892616502</v>
      </c>
    </row>
    <row r="778" spans="1:8" x14ac:dyDescent="0.25">
      <c r="A778">
        <v>25</v>
      </c>
      <c r="B778">
        <v>1000</v>
      </c>
      <c r="C778">
        <v>0</v>
      </c>
      <c r="D778">
        <v>0</v>
      </c>
      <c r="E778">
        <v>16.11</v>
      </c>
      <c r="F778">
        <v>1</v>
      </c>
      <c r="G778">
        <v>9.4973839022630102</v>
      </c>
    </row>
    <row r="779" spans="1:8" x14ac:dyDescent="0.25">
      <c r="A779">
        <v>50</v>
      </c>
      <c r="B779">
        <v>1000</v>
      </c>
      <c r="C779">
        <v>0</v>
      </c>
      <c r="D779">
        <v>0</v>
      </c>
      <c r="E779">
        <v>16.11</v>
      </c>
      <c r="F779">
        <v>1</v>
      </c>
      <c r="G779">
        <v>37.152087947977698</v>
      </c>
    </row>
    <row r="780" spans="1:8" x14ac:dyDescent="0.25">
      <c r="A780">
        <v>100</v>
      </c>
      <c r="B780">
        <v>1000</v>
      </c>
      <c r="C780">
        <v>0</v>
      </c>
      <c r="D780">
        <v>0</v>
      </c>
      <c r="E780">
        <v>16.11</v>
      </c>
      <c r="F780">
        <v>1</v>
      </c>
      <c r="G780">
        <v>56.154560892616502</v>
      </c>
    </row>
    <row r="781" spans="1:8" x14ac:dyDescent="0.25">
      <c r="A781">
        <v>12.5</v>
      </c>
      <c r="B781">
        <v>2000</v>
      </c>
      <c r="C781">
        <v>0</v>
      </c>
      <c r="D781">
        <v>0</v>
      </c>
      <c r="E781">
        <v>16.11</v>
      </c>
      <c r="F781">
        <v>1</v>
      </c>
      <c r="G781">
        <v>3.6767596684813801</v>
      </c>
      <c r="H781">
        <f>_xll.SRS1Splines.Functions25.OneWay_Spline(A781:A784,G781:G784,$N$5)</f>
        <v>62.167856058764002</v>
      </c>
    </row>
    <row r="782" spans="1:8" x14ac:dyDescent="0.25">
      <c r="A782">
        <v>25</v>
      </c>
      <c r="B782">
        <v>2000</v>
      </c>
      <c r="C782">
        <v>0</v>
      </c>
      <c r="D782">
        <v>0</v>
      </c>
      <c r="E782">
        <v>16.11</v>
      </c>
      <c r="F782">
        <v>1</v>
      </c>
      <c r="G782">
        <v>9.9601724709683008</v>
      </c>
    </row>
    <row r="783" spans="1:8" x14ac:dyDescent="0.25">
      <c r="A783">
        <v>50</v>
      </c>
      <c r="B783">
        <v>2000</v>
      </c>
      <c r="C783">
        <v>0</v>
      </c>
      <c r="D783">
        <v>0</v>
      </c>
      <c r="E783">
        <v>16.11</v>
      </c>
      <c r="F783">
        <v>1</v>
      </c>
      <c r="G783">
        <v>40.9161110693464</v>
      </c>
    </row>
    <row r="784" spans="1:8" x14ac:dyDescent="0.25">
      <c r="A784">
        <v>100</v>
      </c>
      <c r="B784">
        <v>2000</v>
      </c>
      <c r="C784">
        <v>0</v>
      </c>
      <c r="D784">
        <v>0</v>
      </c>
      <c r="E784">
        <v>16.11</v>
      </c>
      <c r="F784">
        <v>1</v>
      </c>
      <c r="G784">
        <v>62.167856058764002</v>
      </c>
    </row>
    <row r="785" spans="1:8" x14ac:dyDescent="0.25">
      <c r="A785">
        <v>12.5</v>
      </c>
      <c r="B785">
        <v>0</v>
      </c>
      <c r="C785">
        <v>2000</v>
      </c>
      <c r="D785">
        <v>0</v>
      </c>
      <c r="E785">
        <v>16.11</v>
      </c>
      <c r="F785">
        <v>1</v>
      </c>
      <c r="G785">
        <v>46.060504895282598</v>
      </c>
      <c r="H785">
        <f>_xll.SRS1Splines.Functions25.OneWay_Spline(A785:A788,G785:G788,$N$5)</f>
        <v>62.5285084208736</v>
      </c>
    </row>
    <row r="786" spans="1:8" x14ac:dyDescent="0.25">
      <c r="A786">
        <v>25</v>
      </c>
      <c r="B786">
        <v>0</v>
      </c>
      <c r="C786">
        <v>2000</v>
      </c>
      <c r="D786">
        <v>0</v>
      </c>
      <c r="E786">
        <v>16.11</v>
      </c>
      <c r="F786">
        <v>1</v>
      </c>
      <c r="G786">
        <v>53.203178394517998</v>
      </c>
    </row>
    <row r="787" spans="1:8" x14ac:dyDescent="0.25">
      <c r="A787">
        <v>50</v>
      </c>
      <c r="B787">
        <v>0</v>
      </c>
      <c r="C787">
        <v>2000</v>
      </c>
      <c r="D787">
        <v>0</v>
      </c>
      <c r="E787">
        <v>16.11</v>
      </c>
      <c r="F787">
        <v>1</v>
      </c>
      <c r="G787">
        <v>59.720229696366097</v>
      </c>
    </row>
    <row r="788" spans="1:8" x14ac:dyDescent="0.25">
      <c r="A788">
        <v>100</v>
      </c>
      <c r="B788">
        <v>0</v>
      </c>
      <c r="C788">
        <v>2000</v>
      </c>
      <c r="D788">
        <v>0</v>
      </c>
      <c r="E788">
        <v>16.11</v>
      </c>
      <c r="F788">
        <v>1</v>
      </c>
      <c r="G788">
        <v>62.5285084208736</v>
      </c>
    </row>
    <row r="789" spans="1:8" x14ac:dyDescent="0.25">
      <c r="A789">
        <v>12.5</v>
      </c>
      <c r="B789">
        <v>500</v>
      </c>
      <c r="C789">
        <v>2000</v>
      </c>
      <c r="D789">
        <v>0</v>
      </c>
      <c r="E789">
        <v>16.11</v>
      </c>
      <c r="F789">
        <v>1</v>
      </c>
      <c r="G789">
        <v>51.661085311217398</v>
      </c>
      <c r="H789">
        <f>_xll.SRS1Splines.Functions25.OneWay_Spline(A789:A792,G789:G792,$N$5)</f>
        <v>79.290726868605006</v>
      </c>
    </row>
    <row r="790" spans="1:8" x14ac:dyDescent="0.25">
      <c r="A790">
        <v>25</v>
      </c>
      <c r="B790">
        <v>500</v>
      </c>
      <c r="C790">
        <v>2000</v>
      </c>
      <c r="D790">
        <v>0</v>
      </c>
      <c r="E790">
        <v>16.11</v>
      </c>
      <c r="F790">
        <v>1</v>
      </c>
      <c r="G790">
        <v>62.786599174253197</v>
      </c>
    </row>
    <row r="791" spans="1:8" x14ac:dyDescent="0.25">
      <c r="A791">
        <v>50</v>
      </c>
      <c r="B791">
        <v>500</v>
      </c>
      <c r="C791">
        <v>2000</v>
      </c>
      <c r="D791">
        <v>0</v>
      </c>
      <c r="E791">
        <v>16.11</v>
      </c>
      <c r="F791">
        <v>1</v>
      </c>
      <c r="G791">
        <v>72.707391575060399</v>
      </c>
    </row>
    <row r="792" spans="1:8" x14ac:dyDescent="0.25">
      <c r="A792">
        <v>100</v>
      </c>
      <c r="B792">
        <v>500</v>
      </c>
      <c r="C792">
        <v>2000</v>
      </c>
      <c r="D792">
        <v>0</v>
      </c>
      <c r="E792">
        <v>16.11</v>
      </c>
      <c r="F792">
        <v>1</v>
      </c>
      <c r="G792">
        <v>79.290726868605006</v>
      </c>
    </row>
    <row r="793" spans="1:8" x14ac:dyDescent="0.25">
      <c r="A793">
        <v>12.5</v>
      </c>
      <c r="B793">
        <v>1000</v>
      </c>
      <c r="C793">
        <v>2000</v>
      </c>
      <c r="D793">
        <v>0</v>
      </c>
      <c r="E793">
        <v>16.11</v>
      </c>
      <c r="F793">
        <v>1</v>
      </c>
      <c r="G793">
        <v>52.688991243366999</v>
      </c>
      <c r="H793">
        <f>_xll.SRS1Splines.Functions25.OneWay_Spline(A793:A796,G793:G796,$N$5)</f>
        <v>85.610531196814307</v>
      </c>
    </row>
    <row r="794" spans="1:8" x14ac:dyDescent="0.25">
      <c r="A794">
        <v>25</v>
      </c>
      <c r="B794">
        <v>1000</v>
      </c>
      <c r="C794">
        <v>2000</v>
      </c>
      <c r="D794">
        <v>0</v>
      </c>
      <c r="E794">
        <v>16.11</v>
      </c>
      <c r="F794">
        <v>1</v>
      </c>
      <c r="G794">
        <v>66.190107460112998</v>
      </c>
    </row>
    <row r="795" spans="1:8" x14ac:dyDescent="0.25">
      <c r="A795">
        <v>50</v>
      </c>
      <c r="B795">
        <v>1000</v>
      </c>
      <c r="C795">
        <v>2000</v>
      </c>
      <c r="D795">
        <v>0</v>
      </c>
      <c r="E795">
        <v>16.11</v>
      </c>
      <c r="F795">
        <v>1</v>
      </c>
      <c r="G795">
        <v>77.739596887354907</v>
      </c>
    </row>
    <row r="796" spans="1:8" x14ac:dyDescent="0.25">
      <c r="A796">
        <v>100</v>
      </c>
      <c r="B796">
        <v>1000</v>
      </c>
      <c r="C796">
        <v>2000</v>
      </c>
      <c r="D796">
        <v>0</v>
      </c>
      <c r="E796">
        <v>16.11</v>
      </c>
      <c r="F796">
        <v>1</v>
      </c>
      <c r="G796">
        <v>85.610531196814307</v>
      </c>
    </row>
    <row r="797" spans="1:8" x14ac:dyDescent="0.25">
      <c r="A797">
        <v>12.5</v>
      </c>
      <c r="B797">
        <v>2000</v>
      </c>
      <c r="C797">
        <v>2000</v>
      </c>
      <c r="D797">
        <v>0</v>
      </c>
      <c r="E797">
        <v>16.11</v>
      </c>
      <c r="F797">
        <v>1</v>
      </c>
      <c r="G797">
        <v>53.2135751037614</v>
      </c>
      <c r="H797">
        <f>_xll.SRS1Splines.Functions25.OneWay_Spline(A797:A800,G797:G800,$N$5)</f>
        <v>89.396984870938795</v>
      </c>
    </row>
    <row r="798" spans="1:8" x14ac:dyDescent="0.25">
      <c r="A798">
        <v>25</v>
      </c>
      <c r="B798">
        <v>2000</v>
      </c>
      <c r="C798">
        <v>2000</v>
      </c>
      <c r="D798">
        <v>0</v>
      </c>
      <c r="E798">
        <v>16.11</v>
      </c>
      <c r="F798">
        <v>1</v>
      </c>
      <c r="G798">
        <v>69.126061808612405</v>
      </c>
    </row>
    <row r="799" spans="1:8" x14ac:dyDescent="0.25">
      <c r="A799">
        <v>50</v>
      </c>
      <c r="B799">
        <v>2000</v>
      </c>
      <c r="C799">
        <v>2000</v>
      </c>
      <c r="D799">
        <v>0</v>
      </c>
      <c r="E799">
        <v>16.11</v>
      </c>
      <c r="F799">
        <v>1</v>
      </c>
      <c r="G799">
        <v>81.748118561314797</v>
      </c>
    </row>
    <row r="800" spans="1:8" x14ac:dyDescent="0.25">
      <c r="A800">
        <v>100</v>
      </c>
      <c r="B800">
        <v>2000</v>
      </c>
      <c r="C800">
        <v>2000</v>
      </c>
      <c r="D800">
        <v>0</v>
      </c>
      <c r="E800">
        <v>16.11</v>
      </c>
      <c r="F800">
        <v>1</v>
      </c>
      <c r="G800">
        <v>89.396984870938795</v>
      </c>
    </row>
    <row r="801" spans="1:8" x14ac:dyDescent="0.25">
      <c r="A801">
        <v>12.5</v>
      </c>
      <c r="B801">
        <v>0</v>
      </c>
      <c r="C801">
        <v>4000</v>
      </c>
      <c r="D801">
        <v>0</v>
      </c>
      <c r="E801">
        <v>16.11</v>
      </c>
      <c r="F801">
        <v>1</v>
      </c>
      <c r="G801">
        <v>50.832527147742503</v>
      </c>
      <c r="H801">
        <f>_xll.SRS1Splines.Functions25.OneWay_Spline(A801:A804,G801:G804,$N$5)</f>
        <v>75.12147410787</v>
      </c>
    </row>
    <row r="802" spans="1:8" x14ac:dyDescent="0.25">
      <c r="A802">
        <v>25</v>
      </c>
      <c r="B802">
        <v>0</v>
      </c>
      <c r="C802">
        <v>4000</v>
      </c>
      <c r="D802">
        <v>0</v>
      </c>
      <c r="E802">
        <v>16.11</v>
      </c>
      <c r="F802">
        <v>1</v>
      </c>
      <c r="G802">
        <v>61.026404551263298</v>
      </c>
    </row>
    <row r="803" spans="1:8" x14ac:dyDescent="0.25">
      <c r="A803">
        <v>50</v>
      </c>
      <c r="B803">
        <v>0</v>
      </c>
      <c r="C803">
        <v>4000</v>
      </c>
      <c r="D803">
        <v>0</v>
      </c>
      <c r="E803">
        <v>16.11</v>
      </c>
      <c r="F803">
        <v>1</v>
      </c>
      <c r="G803">
        <v>69.315651720004595</v>
      </c>
    </row>
    <row r="804" spans="1:8" x14ac:dyDescent="0.25">
      <c r="A804">
        <v>100</v>
      </c>
      <c r="B804">
        <v>0</v>
      </c>
      <c r="C804">
        <v>4000</v>
      </c>
      <c r="D804">
        <v>0</v>
      </c>
      <c r="E804">
        <v>16.11</v>
      </c>
      <c r="F804">
        <v>1</v>
      </c>
      <c r="G804">
        <v>75.12147410787</v>
      </c>
    </row>
    <row r="805" spans="1:8" x14ac:dyDescent="0.25">
      <c r="A805">
        <v>12.5</v>
      </c>
      <c r="B805">
        <v>500</v>
      </c>
      <c r="C805">
        <v>4000</v>
      </c>
      <c r="D805">
        <v>0</v>
      </c>
      <c r="E805">
        <v>16.11</v>
      </c>
      <c r="F805">
        <v>1</v>
      </c>
      <c r="G805">
        <v>52.6957130319174</v>
      </c>
      <c r="H805">
        <f>_xll.SRS1Splines.Functions25.OneWay_Spline(A805:A808,G805:G808,$N$5)</f>
        <v>83.868921715326806</v>
      </c>
    </row>
    <row r="806" spans="1:8" x14ac:dyDescent="0.25">
      <c r="A806">
        <v>25</v>
      </c>
      <c r="B806">
        <v>500</v>
      </c>
      <c r="C806">
        <v>4000</v>
      </c>
      <c r="D806">
        <v>0</v>
      </c>
      <c r="E806">
        <v>16.11</v>
      </c>
      <c r="F806">
        <v>1</v>
      </c>
      <c r="G806">
        <v>65.770569391221002</v>
      </c>
    </row>
    <row r="807" spans="1:8" x14ac:dyDescent="0.25">
      <c r="A807">
        <v>50</v>
      </c>
      <c r="B807">
        <v>500</v>
      </c>
      <c r="C807">
        <v>4000</v>
      </c>
      <c r="D807">
        <v>0</v>
      </c>
      <c r="E807">
        <v>16.11</v>
      </c>
      <c r="F807">
        <v>1</v>
      </c>
      <c r="G807">
        <v>76.180757416653407</v>
      </c>
    </row>
    <row r="808" spans="1:8" x14ac:dyDescent="0.25">
      <c r="A808">
        <v>100</v>
      </c>
      <c r="B808">
        <v>500</v>
      </c>
      <c r="C808">
        <v>4000</v>
      </c>
      <c r="D808">
        <v>0</v>
      </c>
      <c r="E808">
        <v>16.11</v>
      </c>
      <c r="F808">
        <v>1</v>
      </c>
      <c r="G808">
        <v>83.868921715326806</v>
      </c>
    </row>
    <row r="809" spans="1:8" x14ac:dyDescent="0.25">
      <c r="A809">
        <v>12.5</v>
      </c>
      <c r="B809">
        <v>1000</v>
      </c>
      <c r="C809">
        <v>4000</v>
      </c>
      <c r="D809">
        <v>0</v>
      </c>
      <c r="E809">
        <v>16.11</v>
      </c>
      <c r="F809">
        <v>1</v>
      </c>
      <c r="G809">
        <v>53.377633007366697</v>
      </c>
      <c r="H809">
        <f>_xll.SRS1Splines.Functions25.OneWay_Spline(A809:A812,G809:G812,$N$5)</f>
        <v>87.621903258909697</v>
      </c>
    </row>
    <row r="810" spans="1:8" x14ac:dyDescent="0.25">
      <c r="A810">
        <v>25</v>
      </c>
      <c r="B810">
        <v>1000</v>
      </c>
      <c r="C810">
        <v>4000</v>
      </c>
      <c r="D810">
        <v>0</v>
      </c>
      <c r="E810">
        <v>16.11</v>
      </c>
      <c r="F810">
        <v>1</v>
      </c>
      <c r="G810">
        <v>67.860323925059006</v>
      </c>
    </row>
    <row r="811" spans="1:8" x14ac:dyDescent="0.25">
      <c r="A811">
        <v>50</v>
      </c>
      <c r="B811">
        <v>1000</v>
      </c>
      <c r="C811">
        <v>4000</v>
      </c>
      <c r="D811">
        <v>0</v>
      </c>
      <c r="E811">
        <v>16.11</v>
      </c>
      <c r="F811">
        <v>1</v>
      </c>
      <c r="G811">
        <v>79.530061147335303</v>
      </c>
    </row>
    <row r="812" spans="1:8" x14ac:dyDescent="0.25">
      <c r="A812">
        <v>100</v>
      </c>
      <c r="B812">
        <v>1000</v>
      </c>
      <c r="C812">
        <v>4000</v>
      </c>
      <c r="D812">
        <v>0</v>
      </c>
      <c r="E812">
        <v>16.11</v>
      </c>
      <c r="F812">
        <v>1</v>
      </c>
      <c r="G812">
        <v>87.621903258909697</v>
      </c>
    </row>
    <row r="813" spans="1:8" x14ac:dyDescent="0.25">
      <c r="A813">
        <v>12.5</v>
      </c>
      <c r="B813">
        <v>2000</v>
      </c>
      <c r="C813">
        <v>4000</v>
      </c>
      <c r="D813">
        <v>0</v>
      </c>
      <c r="E813">
        <v>16.11</v>
      </c>
      <c r="F813">
        <v>1</v>
      </c>
      <c r="G813">
        <v>54.212382386091697</v>
      </c>
      <c r="H813">
        <f>_xll.SRS1Splines.Functions25.OneWay_Spline(A813:A816,G813:G816,$N$5)</f>
        <v>90.245447749830305</v>
      </c>
    </row>
    <row r="814" spans="1:8" x14ac:dyDescent="0.25">
      <c r="A814">
        <v>25</v>
      </c>
      <c r="B814">
        <v>2000</v>
      </c>
      <c r="C814">
        <v>4000</v>
      </c>
      <c r="D814">
        <v>0</v>
      </c>
      <c r="E814">
        <v>16.11</v>
      </c>
      <c r="F814">
        <v>1</v>
      </c>
      <c r="G814">
        <v>69.718744875791003</v>
      </c>
    </row>
    <row r="815" spans="1:8" x14ac:dyDescent="0.25">
      <c r="A815">
        <v>50</v>
      </c>
      <c r="B815">
        <v>2000</v>
      </c>
      <c r="C815">
        <v>4000</v>
      </c>
      <c r="D815">
        <v>0</v>
      </c>
      <c r="E815">
        <v>16.11</v>
      </c>
      <c r="F815">
        <v>1</v>
      </c>
      <c r="G815">
        <v>83.368918780372098</v>
      </c>
    </row>
    <row r="816" spans="1:8" x14ac:dyDescent="0.25">
      <c r="A816">
        <v>100</v>
      </c>
      <c r="B816">
        <v>2000</v>
      </c>
      <c r="C816">
        <v>4000</v>
      </c>
      <c r="D816">
        <v>0</v>
      </c>
      <c r="E816">
        <v>16.11</v>
      </c>
      <c r="F816">
        <v>1</v>
      </c>
      <c r="G816">
        <v>90.245447749830305</v>
      </c>
    </row>
    <row r="817" spans="1:8" x14ac:dyDescent="0.25">
      <c r="A817">
        <v>12.5</v>
      </c>
      <c r="B817">
        <v>0</v>
      </c>
      <c r="C817">
        <v>8000</v>
      </c>
      <c r="D817">
        <v>0</v>
      </c>
      <c r="E817">
        <v>16.11</v>
      </c>
      <c r="F817">
        <v>1</v>
      </c>
      <c r="G817">
        <v>53.885092632620697</v>
      </c>
      <c r="H817">
        <f>_xll.SRS1Splines.Functions25.OneWay_Spline(A817:A820,G817:G820,$N$5)</f>
        <v>85.976611109942993</v>
      </c>
    </row>
    <row r="818" spans="1:8" x14ac:dyDescent="0.25">
      <c r="A818">
        <v>25</v>
      </c>
      <c r="B818">
        <v>0</v>
      </c>
      <c r="C818">
        <v>8000</v>
      </c>
      <c r="D818">
        <v>0</v>
      </c>
      <c r="E818">
        <v>16.11</v>
      </c>
      <c r="F818">
        <v>1</v>
      </c>
      <c r="G818">
        <v>67.093925480128405</v>
      </c>
    </row>
    <row r="819" spans="1:8" x14ac:dyDescent="0.25">
      <c r="A819">
        <v>50</v>
      </c>
      <c r="B819">
        <v>0</v>
      </c>
      <c r="C819">
        <v>8000</v>
      </c>
      <c r="D819">
        <v>0</v>
      </c>
      <c r="E819">
        <v>16.11</v>
      </c>
      <c r="F819">
        <v>1</v>
      </c>
      <c r="G819">
        <v>77.788565777567399</v>
      </c>
    </row>
    <row r="820" spans="1:8" x14ac:dyDescent="0.25">
      <c r="A820">
        <v>100</v>
      </c>
      <c r="B820">
        <v>0</v>
      </c>
      <c r="C820">
        <v>8000</v>
      </c>
      <c r="D820">
        <v>0</v>
      </c>
      <c r="E820">
        <v>16.11</v>
      </c>
      <c r="F820">
        <v>1</v>
      </c>
      <c r="G820">
        <v>85.976611109942993</v>
      </c>
    </row>
    <row r="821" spans="1:8" x14ac:dyDescent="0.25">
      <c r="A821">
        <v>12.5</v>
      </c>
      <c r="B821">
        <v>500</v>
      </c>
      <c r="C821">
        <v>8000</v>
      </c>
      <c r="D821">
        <v>0</v>
      </c>
      <c r="E821">
        <v>16.11</v>
      </c>
      <c r="F821">
        <v>1</v>
      </c>
      <c r="G821">
        <v>53.7260902129253</v>
      </c>
      <c r="H821">
        <f>_xll.SRS1Splines.Functions25.OneWay_Spline(A821:A824,G821:G824,$N$5)</f>
        <v>88.699604880673704</v>
      </c>
    </row>
    <row r="822" spans="1:8" x14ac:dyDescent="0.25">
      <c r="A822">
        <v>25</v>
      </c>
      <c r="B822">
        <v>500</v>
      </c>
      <c r="C822">
        <v>8000</v>
      </c>
      <c r="D822">
        <v>0</v>
      </c>
      <c r="E822">
        <v>16.11</v>
      </c>
      <c r="F822">
        <v>1</v>
      </c>
      <c r="G822">
        <v>68.271474278026702</v>
      </c>
    </row>
    <row r="823" spans="1:8" x14ac:dyDescent="0.25">
      <c r="A823">
        <v>50</v>
      </c>
      <c r="B823">
        <v>500</v>
      </c>
      <c r="C823">
        <v>8000</v>
      </c>
      <c r="D823">
        <v>0</v>
      </c>
      <c r="E823">
        <v>16.11</v>
      </c>
      <c r="F823">
        <v>1</v>
      </c>
      <c r="G823">
        <v>80.586234597040701</v>
      </c>
    </row>
    <row r="824" spans="1:8" x14ac:dyDescent="0.25">
      <c r="A824">
        <v>100</v>
      </c>
      <c r="B824">
        <v>500</v>
      </c>
      <c r="C824">
        <v>8000</v>
      </c>
      <c r="D824">
        <v>0</v>
      </c>
      <c r="E824">
        <v>16.11</v>
      </c>
      <c r="F824">
        <v>1</v>
      </c>
      <c r="G824">
        <v>88.699604880673704</v>
      </c>
    </row>
    <row r="825" spans="1:8" x14ac:dyDescent="0.25">
      <c r="A825">
        <v>12.5</v>
      </c>
      <c r="B825">
        <v>1000</v>
      </c>
      <c r="C825">
        <v>8000</v>
      </c>
      <c r="D825">
        <v>0</v>
      </c>
      <c r="E825">
        <v>16.11</v>
      </c>
      <c r="F825">
        <v>1</v>
      </c>
      <c r="G825">
        <v>54.397093064594401</v>
      </c>
      <c r="H825">
        <f>_xll.SRS1Splines.Functions25.OneWay_Spline(A825:A828,G825:G828,$N$5)</f>
        <v>89.877088143788598</v>
      </c>
    </row>
    <row r="826" spans="1:8" x14ac:dyDescent="0.25">
      <c r="A826">
        <v>25</v>
      </c>
      <c r="B826">
        <v>1000</v>
      </c>
      <c r="C826">
        <v>8000</v>
      </c>
      <c r="D826">
        <v>0</v>
      </c>
      <c r="E826">
        <v>16.11</v>
      </c>
      <c r="F826">
        <v>1</v>
      </c>
      <c r="G826">
        <v>69.525668377559398</v>
      </c>
    </row>
    <row r="827" spans="1:8" x14ac:dyDescent="0.25">
      <c r="A827">
        <v>50</v>
      </c>
      <c r="B827">
        <v>1000</v>
      </c>
      <c r="C827">
        <v>8000</v>
      </c>
      <c r="D827">
        <v>0</v>
      </c>
      <c r="E827">
        <v>16.11</v>
      </c>
      <c r="F827">
        <v>1</v>
      </c>
      <c r="G827">
        <v>82.700811953833494</v>
      </c>
    </row>
    <row r="828" spans="1:8" x14ac:dyDescent="0.25">
      <c r="A828">
        <v>100</v>
      </c>
      <c r="B828">
        <v>1000</v>
      </c>
      <c r="C828">
        <v>8000</v>
      </c>
      <c r="D828">
        <v>0</v>
      </c>
      <c r="E828">
        <v>16.11</v>
      </c>
      <c r="F828">
        <v>1</v>
      </c>
      <c r="G828">
        <v>89.877088143788598</v>
      </c>
    </row>
    <row r="829" spans="1:8" x14ac:dyDescent="0.25">
      <c r="A829">
        <v>12.5</v>
      </c>
      <c r="B829">
        <v>2000</v>
      </c>
      <c r="C829">
        <v>8000</v>
      </c>
      <c r="D829">
        <v>0</v>
      </c>
      <c r="E829">
        <v>16.11</v>
      </c>
      <c r="F829">
        <v>1</v>
      </c>
      <c r="G829">
        <v>55.142543872468501</v>
      </c>
      <c r="H829">
        <f>_xll.SRS1Splines.Functions25.OneWay_Spline(A829:A832,G829:G832,$N$5)</f>
        <v>92.460281780273505</v>
      </c>
    </row>
    <row r="830" spans="1:8" x14ac:dyDescent="0.25">
      <c r="A830">
        <v>25</v>
      </c>
      <c r="B830">
        <v>2000</v>
      </c>
      <c r="C830">
        <v>8000</v>
      </c>
      <c r="D830">
        <v>0</v>
      </c>
      <c r="E830">
        <v>16.11</v>
      </c>
      <c r="F830">
        <v>1</v>
      </c>
      <c r="G830">
        <v>70.703254198390397</v>
      </c>
    </row>
    <row r="831" spans="1:8" x14ac:dyDescent="0.25">
      <c r="A831">
        <v>50</v>
      </c>
      <c r="B831">
        <v>2000</v>
      </c>
      <c r="C831">
        <v>8000</v>
      </c>
      <c r="D831">
        <v>0</v>
      </c>
      <c r="E831">
        <v>16.11</v>
      </c>
      <c r="F831">
        <v>1</v>
      </c>
      <c r="G831">
        <v>85.595726624497203</v>
      </c>
    </row>
    <row r="832" spans="1:8" x14ac:dyDescent="0.25">
      <c r="A832">
        <v>100</v>
      </c>
      <c r="B832">
        <v>2000</v>
      </c>
      <c r="C832">
        <v>8000</v>
      </c>
      <c r="D832">
        <v>0</v>
      </c>
      <c r="E832">
        <v>16.11</v>
      </c>
      <c r="F832">
        <v>1</v>
      </c>
      <c r="G832">
        <v>92.460281780273505</v>
      </c>
    </row>
    <row r="833" spans="1:8" x14ac:dyDescent="0.25">
      <c r="A833">
        <v>12.5</v>
      </c>
      <c r="B833">
        <v>0</v>
      </c>
      <c r="C833">
        <v>0</v>
      </c>
      <c r="D833">
        <v>0.25</v>
      </c>
      <c r="E833">
        <v>16.11</v>
      </c>
      <c r="F833">
        <v>1</v>
      </c>
      <c r="G833">
        <v>15.652272283957799</v>
      </c>
      <c r="H833">
        <f>_xll.SRS1Splines.Functions25.OneWay_Spline(A833:A836,G833:G836,$N$5)</f>
        <v>30.137021382912401</v>
      </c>
    </row>
    <row r="834" spans="1:8" x14ac:dyDescent="0.25">
      <c r="A834">
        <v>25</v>
      </c>
      <c r="B834">
        <v>0</v>
      </c>
      <c r="C834">
        <v>0</v>
      </c>
      <c r="D834">
        <v>0.25</v>
      </c>
      <c r="E834">
        <v>16.11</v>
      </c>
      <c r="F834">
        <v>1</v>
      </c>
      <c r="G834">
        <v>20.254351187227901</v>
      </c>
    </row>
    <row r="835" spans="1:8" x14ac:dyDescent="0.25">
      <c r="A835">
        <v>50</v>
      </c>
      <c r="B835">
        <v>0</v>
      </c>
      <c r="C835">
        <v>0</v>
      </c>
      <c r="D835">
        <v>0.25</v>
      </c>
      <c r="E835">
        <v>16.11</v>
      </c>
      <c r="F835">
        <v>1</v>
      </c>
      <c r="G835">
        <v>25.597921178546802</v>
      </c>
    </row>
    <row r="836" spans="1:8" x14ac:dyDescent="0.25">
      <c r="A836">
        <v>100</v>
      </c>
      <c r="B836">
        <v>0</v>
      </c>
      <c r="C836">
        <v>0</v>
      </c>
      <c r="D836">
        <v>0.25</v>
      </c>
      <c r="E836">
        <v>16.11</v>
      </c>
      <c r="F836">
        <v>1</v>
      </c>
      <c r="G836">
        <v>30.137021382912401</v>
      </c>
    </row>
    <row r="837" spans="1:8" x14ac:dyDescent="0.25">
      <c r="A837">
        <v>12.5</v>
      </c>
      <c r="B837">
        <v>500</v>
      </c>
      <c r="C837">
        <v>0</v>
      </c>
      <c r="D837">
        <v>0.25</v>
      </c>
      <c r="E837">
        <v>16.11</v>
      </c>
      <c r="F837">
        <v>1</v>
      </c>
      <c r="G837">
        <v>15.8241789905146</v>
      </c>
      <c r="H837">
        <f>_xll.SRS1Splines.Functions25.OneWay_Spline(A837:A840,G837:G840,$N$5)</f>
        <v>44.950618808610798</v>
      </c>
    </row>
    <row r="838" spans="1:8" x14ac:dyDescent="0.25">
      <c r="A838">
        <v>25</v>
      </c>
      <c r="B838">
        <v>500</v>
      </c>
      <c r="C838">
        <v>0</v>
      </c>
      <c r="D838">
        <v>0.25</v>
      </c>
      <c r="E838">
        <v>16.11</v>
      </c>
      <c r="F838">
        <v>1</v>
      </c>
      <c r="G838">
        <v>20.814397822788301</v>
      </c>
    </row>
    <row r="839" spans="1:8" x14ac:dyDescent="0.25">
      <c r="A839">
        <v>50</v>
      </c>
      <c r="B839">
        <v>500</v>
      </c>
      <c r="C839">
        <v>0</v>
      </c>
      <c r="D839">
        <v>0.25</v>
      </c>
      <c r="E839">
        <v>16.11</v>
      </c>
      <c r="F839">
        <v>1</v>
      </c>
      <c r="G839">
        <v>34.908138287724299</v>
      </c>
    </row>
    <row r="840" spans="1:8" x14ac:dyDescent="0.25">
      <c r="A840">
        <v>100</v>
      </c>
      <c r="B840">
        <v>500</v>
      </c>
      <c r="C840">
        <v>0</v>
      </c>
      <c r="D840">
        <v>0.25</v>
      </c>
      <c r="E840">
        <v>16.11</v>
      </c>
      <c r="F840">
        <v>1</v>
      </c>
      <c r="G840">
        <v>44.950618808610798</v>
      </c>
    </row>
    <row r="841" spans="1:8" x14ac:dyDescent="0.25">
      <c r="A841">
        <v>12.5</v>
      </c>
      <c r="B841">
        <v>1000</v>
      </c>
      <c r="C841">
        <v>0</v>
      </c>
      <c r="D841">
        <v>0.25</v>
      </c>
      <c r="E841">
        <v>16.11</v>
      </c>
      <c r="F841">
        <v>1</v>
      </c>
      <c r="G841">
        <v>15.8241789905146</v>
      </c>
      <c r="H841">
        <f>_xll.SRS1Splines.Functions25.OneWay_Spline(A841:A844,G841:G844,$N$5)</f>
        <v>48.408801010001703</v>
      </c>
    </row>
    <row r="842" spans="1:8" x14ac:dyDescent="0.25">
      <c r="A842">
        <v>25</v>
      </c>
      <c r="B842">
        <v>1000</v>
      </c>
      <c r="C842">
        <v>0</v>
      </c>
      <c r="D842">
        <v>0.25</v>
      </c>
      <c r="E842">
        <v>16.11</v>
      </c>
      <c r="F842">
        <v>1</v>
      </c>
      <c r="G842">
        <v>20.5953226232504</v>
      </c>
    </row>
    <row r="843" spans="1:8" x14ac:dyDescent="0.25">
      <c r="A843">
        <v>50</v>
      </c>
      <c r="B843">
        <v>1000</v>
      </c>
      <c r="C843">
        <v>0</v>
      </c>
      <c r="D843">
        <v>0.25</v>
      </c>
      <c r="E843">
        <v>16.11</v>
      </c>
      <c r="F843">
        <v>1</v>
      </c>
      <c r="G843">
        <v>37.043746157277802</v>
      </c>
    </row>
    <row r="844" spans="1:8" x14ac:dyDescent="0.25">
      <c r="A844">
        <v>100</v>
      </c>
      <c r="B844">
        <v>1000</v>
      </c>
      <c r="C844">
        <v>0</v>
      </c>
      <c r="D844">
        <v>0.25</v>
      </c>
      <c r="E844">
        <v>16.11</v>
      </c>
      <c r="F844">
        <v>1</v>
      </c>
      <c r="G844">
        <v>48.408801010001703</v>
      </c>
    </row>
    <row r="845" spans="1:8" x14ac:dyDescent="0.25">
      <c r="A845">
        <v>12.5</v>
      </c>
      <c r="B845">
        <v>2000</v>
      </c>
      <c r="C845">
        <v>0</v>
      </c>
      <c r="D845">
        <v>0.25</v>
      </c>
      <c r="E845">
        <v>16.11</v>
      </c>
      <c r="F845">
        <v>1</v>
      </c>
      <c r="G845">
        <v>15.8241789905146</v>
      </c>
      <c r="H845">
        <f>_xll.SRS1Splines.Functions25.OneWay_Spline(A845:A848,G845:G848,$N$5)</f>
        <v>51.28794569179</v>
      </c>
    </row>
    <row r="846" spans="1:8" x14ac:dyDescent="0.25">
      <c r="A846">
        <v>25</v>
      </c>
      <c r="B846">
        <v>2000</v>
      </c>
      <c r="C846">
        <v>0</v>
      </c>
      <c r="D846">
        <v>0.25</v>
      </c>
      <c r="E846">
        <v>16.11</v>
      </c>
      <c r="F846">
        <v>1</v>
      </c>
      <c r="G846">
        <v>20.532212161054801</v>
      </c>
    </row>
    <row r="847" spans="1:8" x14ac:dyDescent="0.25">
      <c r="A847">
        <v>50</v>
      </c>
      <c r="B847">
        <v>2000</v>
      </c>
      <c r="C847">
        <v>0</v>
      </c>
      <c r="D847">
        <v>0.25</v>
      </c>
      <c r="E847">
        <v>16.11</v>
      </c>
      <c r="F847">
        <v>1</v>
      </c>
      <c r="G847">
        <v>38.949183443621699</v>
      </c>
    </row>
    <row r="848" spans="1:8" x14ac:dyDescent="0.25">
      <c r="A848">
        <v>100</v>
      </c>
      <c r="B848">
        <v>2000</v>
      </c>
      <c r="C848">
        <v>0</v>
      </c>
      <c r="D848">
        <v>0.25</v>
      </c>
      <c r="E848">
        <v>16.11</v>
      </c>
      <c r="F848">
        <v>1</v>
      </c>
      <c r="G848">
        <v>51.28794569179</v>
      </c>
    </row>
    <row r="849" spans="1:8" x14ac:dyDescent="0.25">
      <c r="A849">
        <v>12.5</v>
      </c>
      <c r="B849">
        <v>0</v>
      </c>
      <c r="C849">
        <v>2000</v>
      </c>
      <c r="D849">
        <v>0.25</v>
      </c>
      <c r="E849">
        <v>16.11</v>
      </c>
      <c r="F849">
        <v>1</v>
      </c>
      <c r="G849">
        <v>40.283591672188301</v>
      </c>
      <c r="H849">
        <f>_xll.SRS1Splines.Functions25.OneWay_Spline(A849:A852,G849:G852,$N$5)</f>
        <v>59.551265652679099</v>
      </c>
    </row>
    <row r="850" spans="1:8" x14ac:dyDescent="0.25">
      <c r="A850">
        <v>25</v>
      </c>
      <c r="B850">
        <v>0</v>
      </c>
      <c r="C850">
        <v>2000</v>
      </c>
      <c r="D850">
        <v>0.25</v>
      </c>
      <c r="E850">
        <v>16.11</v>
      </c>
      <c r="F850">
        <v>1</v>
      </c>
      <c r="G850">
        <v>48.779009385119203</v>
      </c>
    </row>
    <row r="851" spans="1:8" x14ac:dyDescent="0.25">
      <c r="A851">
        <v>50</v>
      </c>
      <c r="B851">
        <v>0</v>
      </c>
      <c r="C851">
        <v>2000</v>
      </c>
      <c r="D851">
        <v>0.25</v>
      </c>
      <c r="E851">
        <v>16.11</v>
      </c>
      <c r="F851">
        <v>1</v>
      </c>
      <c r="G851">
        <v>54.871318183828699</v>
      </c>
    </row>
    <row r="852" spans="1:8" x14ac:dyDescent="0.25">
      <c r="A852">
        <v>100</v>
      </c>
      <c r="B852">
        <v>0</v>
      </c>
      <c r="C852">
        <v>2000</v>
      </c>
      <c r="D852">
        <v>0.25</v>
      </c>
      <c r="E852">
        <v>16.11</v>
      </c>
      <c r="F852">
        <v>1</v>
      </c>
      <c r="G852">
        <v>59.551265652679099</v>
      </c>
    </row>
    <row r="853" spans="1:8" x14ac:dyDescent="0.25">
      <c r="A853">
        <v>12.5</v>
      </c>
      <c r="B853">
        <v>500</v>
      </c>
      <c r="C853">
        <v>2000</v>
      </c>
      <c r="D853">
        <v>0.25</v>
      </c>
      <c r="E853">
        <v>16.11</v>
      </c>
      <c r="F853">
        <v>1</v>
      </c>
      <c r="G853">
        <v>44.7174649086313</v>
      </c>
      <c r="H853">
        <f>_xll.SRS1Splines.Functions25.OneWay_Spline(A853:A856,G853:G856,$N$5)</f>
        <v>72.525131798191396</v>
      </c>
    </row>
    <row r="854" spans="1:8" x14ac:dyDescent="0.25">
      <c r="A854">
        <v>25</v>
      </c>
      <c r="B854">
        <v>500</v>
      </c>
      <c r="C854">
        <v>2000</v>
      </c>
      <c r="D854">
        <v>0.25</v>
      </c>
      <c r="E854">
        <v>16.11</v>
      </c>
      <c r="F854">
        <v>1</v>
      </c>
      <c r="G854">
        <v>56.047975287618002</v>
      </c>
    </row>
    <row r="855" spans="1:8" x14ac:dyDescent="0.25">
      <c r="A855">
        <v>50</v>
      </c>
      <c r="B855">
        <v>500</v>
      </c>
      <c r="C855">
        <v>2000</v>
      </c>
      <c r="D855">
        <v>0.25</v>
      </c>
      <c r="E855">
        <v>16.11</v>
      </c>
      <c r="F855">
        <v>1</v>
      </c>
      <c r="G855">
        <v>65.363714487325893</v>
      </c>
    </row>
    <row r="856" spans="1:8" x14ac:dyDescent="0.25">
      <c r="A856">
        <v>100</v>
      </c>
      <c r="B856">
        <v>500</v>
      </c>
      <c r="C856">
        <v>2000</v>
      </c>
      <c r="D856">
        <v>0.25</v>
      </c>
      <c r="E856">
        <v>16.11</v>
      </c>
      <c r="F856">
        <v>1</v>
      </c>
      <c r="G856">
        <v>72.525131798191396</v>
      </c>
    </row>
    <row r="857" spans="1:8" x14ac:dyDescent="0.25">
      <c r="A857">
        <v>12.5</v>
      </c>
      <c r="B857">
        <v>1000</v>
      </c>
      <c r="C857">
        <v>2000</v>
      </c>
      <c r="D857">
        <v>0.25</v>
      </c>
      <c r="E857">
        <v>16.11</v>
      </c>
      <c r="F857">
        <v>1</v>
      </c>
      <c r="G857">
        <v>45.221747789404098</v>
      </c>
      <c r="H857">
        <f>_xll.SRS1Splines.Functions25.OneWay_Spline(A857:A860,G857:G860,$N$5)</f>
        <v>76.1006951563119</v>
      </c>
    </row>
    <row r="858" spans="1:8" x14ac:dyDescent="0.25">
      <c r="A858">
        <v>25</v>
      </c>
      <c r="B858">
        <v>1000</v>
      </c>
      <c r="C858">
        <v>2000</v>
      </c>
      <c r="D858">
        <v>0.25</v>
      </c>
      <c r="E858">
        <v>16.11</v>
      </c>
      <c r="F858">
        <v>1</v>
      </c>
      <c r="G858">
        <v>57.633858943516799</v>
      </c>
    </row>
    <row r="859" spans="1:8" x14ac:dyDescent="0.25">
      <c r="A859">
        <v>50</v>
      </c>
      <c r="B859">
        <v>1000</v>
      </c>
      <c r="C859">
        <v>2000</v>
      </c>
      <c r="D859">
        <v>0.25</v>
      </c>
      <c r="E859">
        <v>16.11</v>
      </c>
      <c r="F859">
        <v>1</v>
      </c>
      <c r="G859">
        <v>67.9159827165265</v>
      </c>
    </row>
    <row r="860" spans="1:8" x14ac:dyDescent="0.25">
      <c r="A860">
        <v>100</v>
      </c>
      <c r="B860">
        <v>1000</v>
      </c>
      <c r="C860">
        <v>2000</v>
      </c>
      <c r="D860">
        <v>0.25</v>
      </c>
      <c r="E860">
        <v>16.11</v>
      </c>
      <c r="F860">
        <v>1</v>
      </c>
      <c r="G860">
        <v>76.1006951563119</v>
      </c>
    </row>
    <row r="861" spans="1:8" x14ac:dyDescent="0.25">
      <c r="A861">
        <v>12.5</v>
      </c>
      <c r="B861">
        <v>2000</v>
      </c>
      <c r="C861">
        <v>2000</v>
      </c>
      <c r="D861">
        <v>0.25</v>
      </c>
      <c r="E861">
        <v>16.11</v>
      </c>
      <c r="F861">
        <v>1</v>
      </c>
      <c r="G861">
        <v>45.257289816508397</v>
      </c>
      <c r="H861">
        <f>_xll.SRS1Splines.Functions25.OneWay_Spline(A861:A864,G861:G864,$N$5)</f>
        <v>78.786917676035998</v>
      </c>
    </row>
    <row r="862" spans="1:8" x14ac:dyDescent="0.25">
      <c r="A862">
        <v>25</v>
      </c>
      <c r="B862">
        <v>2000</v>
      </c>
      <c r="C862">
        <v>2000</v>
      </c>
      <c r="D862">
        <v>0.25</v>
      </c>
      <c r="E862">
        <v>16.11</v>
      </c>
      <c r="F862">
        <v>1</v>
      </c>
      <c r="G862">
        <v>58.854300965603699</v>
      </c>
    </row>
    <row r="863" spans="1:8" x14ac:dyDescent="0.25">
      <c r="A863">
        <v>50</v>
      </c>
      <c r="B863">
        <v>2000</v>
      </c>
      <c r="C863">
        <v>2000</v>
      </c>
      <c r="D863">
        <v>0.25</v>
      </c>
      <c r="E863">
        <v>16.11</v>
      </c>
      <c r="F863">
        <v>1</v>
      </c>
      <c r="G863">
        <v>70.454579520077203</v>
      </c>
    </row>
    <row r="864" spans="1:8" x14ac:dyDescent="0.25">
      <c r="A864">
        <v>100</v>
      </c>
      <c r="B864">
        <v>2000</v>
      </c>
      <c r="C864">
        <v>2000</v>
      </c>
      <c r="D864">
        <v>0.25</v>
      </c>
      <c r="E864">
        <v>16.11</v>
      </c>
      <c r="F864">
        <v>1</v>
      </c>
      <c r="G864">
        <v>78.786917676035998</v>
      </c>
    </row>
    <row r="865" spans="1:8" x14ac:dyDescent="0.25">
      <c r="A865">
        <v>12.5</v>
      </c>
      <c r="B865">
        <v>0</v>
      </c>
      <c r="C865">
        <v>4000</v>
      </c>
      <c r="D865">
        <v>0.25</v>
      </c>
      <c r="E865">
        <v>16.11</v>
      </c>
      <c r="F865">
        <v>1</v>
      </c>
      <c r="G865">
        <v>47.5470000263537</v>
      </c>
      <c r="H865">
        <f>_xll.SRS1Splines.Functions25.OneWay_Spline(A865:A868,G865:G868,$N$5)</f>
        <v>72.511666798684004</v>
      </c>
    </row>
    <row r="866" spans="1:8" x14ac:dyDescent="0.25">
      <c r="A866">
        <v>25</v>
      </c>
      <c r="B866">
        <v>0</v>
      </c>
      <c r="C866">
        <v>4000</v>
      </c>
      <c r="D866">
        <v>0.25</v>
      </c>
      <c r="E866">
        <v>16.11</v>
      </c>
      <c r="F866">
        <v>1</v>
      </c>
      <c r="G866">
        <v>58.780044088670103</v>
      </c>
    </row>
    <row r="867" spans="1:8" x14ac:dyDescent="0.25">
      <c r="A867">
        <v>50</v>
      </c>
      <c r="B867">
        <v>0</v>
      </c>
      <c r="C867">
        <v>4000</v>
      </c>
      <c r="D867">
        <v>0.25</v>
      </c>
      <c r="E867">
        <v>16.11</v>
      </c>
      <c r="F867">
        <v>1</v>
      </c>
      <c r="G867">
        <v>66.560655506713204</v>
      </c>
    </row>
    <row r="868" spans="1:8" x14ac:dyDescent="0.25">
      <c r="A868">
        <v>100</v>
      </c>
      <c r="B868">
        <v>0</v>
      </c>
      <c r="C868">
        <v>4000</v>
      </c>
      <c r="D868">
        <v>0.25</v>
      </c>
      <c r="E868">
        <v>16.11</v>
      </c>
      <c r="F868">
        <v>1</v>
      </c>
      <c r="G868">
        <v>72.511666798684004</v>
      </c>
    </row>
    <row r="869" spans="1:8" x14ac:dyDescent="0.25">
      <c r="A869">
        <v>12.5</v>
      </c>
      <c r="B869">
        <v>500</v>
      </c>
      <c r="C869">
        <v>4000</v>
      </c>
      <c r="D869">
        <v>0.25</v>
      </c>
      <c r="E869">
        <v>16.11</v>
      </c>
      <c r="F869">
        <v>1</v>
      </c>
      <c r="G869">
        <v>48.987784630805599</v>
      </c>
      <c r="H869">
        <f>_xll.SRS1Splines.Functions25.OneWay_Spline(A869:A872,G869:G872,$N$5)</f>
        <v>79.997138249945706</v>
      </c>
    </row>
    <row r="870" spans="1:8" x14ac:dyDescent="0.25">
      <c r="A870">
        <v>25</v>
      </c>
      <c r="B870">
        <v>500</v>
      </c>
      <c r="C870">
        <v>4000</v>
      </c>
      <c r="D870">
        <v>0.25</v>
      </c>
      <c r="E870">
        <v>16.11</v>
      </c>
      <c r="F870">
        <v>1</v>
      </c>
      <c r="G870">
        <v>61.8276472307452</v>
      </c>
    </row>
    <row r="871" spans="1:8" x14ac:dyDescent="0.25">
      <c r="A871">
        <v>50</v>
      </c>
      <c r="B871">
        <v>500</v>
      </c>
      <c r="C871">
        <v>4000</v>
      </c>
      <c r="D871">
        <v>0.25</v>
      </c>
      <c r="E871">
        <v>16.11</v>
      </c>
      <c r="F871">
        <v>1</v>
      </c>
      <c r="G871">
        <v>72.326068440245194</v>
      </c>
    </row>
    <row r="872" spans="1:8" x14ac:dyDescent="0.25">
      <c r="A872">
        <v>100</v>
      </c>
      <c r="B872">
        <v>500</v>
      </c>
      <c r="C872">
        <v>4000</v>
      </c>
      <c r="D872">
        <v>0.25</v>
      </c>
      <c r="E872">
        <v>16.11</v>
      </c>
      <c r="F872">
        <v>1</v>
      </c>
      <c r="G872">
        <v>79.997138249945706</v>
      </c>
    </row>
    <row r="873" spans="1:8" x14ac:dyDescent="0.25">
      <c r="A873">
        <v>12.5</v>
      </c>
      <c r="B873">
        <v>1000</v>
      </c>
      <c r="C873">
        <v>4000</v>
      </c>
      <c r="D873">
        <v>0.25</v>
      </c>
      <c r="E873">
        <v>16.11</v>
      </c>
      <c r="F873">
        <v>1</v>
      </c>
      <c r="G873">
        <v>48.9393347935356</v>
      </c>
      <c r="H873">
        <f>_xll.SRS1Splines.Functions25.OneWay_Spline(A873:A876,G873:G876,$N$5)</f>
        <v>82.903065557582096</v>
      </c>
    </row>
    <row r="874" spans="1:8" x14ac:dyDescent="0.25">
      <c r="A874">
        <v>25</v>
      </c>
      <c r="B874">
        <v>1000</v>
      </c>
      <c r="C874">
        <v>4000</v>
      </c>
      <c r="D874">
        <v>0.25</v>
      </c>
      <c r="E874">
        <v>16.11</v>
      </c>
      <c r="F874">
        <v>1</v>
      </c>
      <c r="G874">
        <v>62.575983841865202</v>
      </c>
    </row>
    <row r="875" spans="1:8" x14ac:dyDescent="0.25">
      <c r="A875">
        <v>50</v>
      </c>
      <c r="B875">
        <v>1000</v>
      </c>
      <c r="C875">
        <v>4000</v>
      </c>
      <c r="D875">
        <v>0.25</v>
      </c>
      <c r="E875">
        <v>16.11</v>
      </c>
      <c r="F875">
        <v>1</v>
      </c>
      <c r="G875">
        <v>74.394059891662394</v>
      </c>
    </row>
    <row r="876" spans="1:8" x14ac:dyDescent="0.25">
      <c r="A876">
        <v>100</v>
      </c>
      <c r="B876">
        <v>1000</v>
      </c>
      <c r="C876">
        <v>4000</v>
      </c>
      <c r="D876">
        <v>0.25</v>
      </c>
      <c r="E876">
        <v>16.11</v>
      </c>
      <c r="F876">
        <v>1</v>
      </c>
      <c r="G876">
        <v>82.903065557582096</v>
      </c>
    </row>
    <row r="877" spans="1:8" x14ac:dyDescent="0.25">
      <c r="A877">
        <v>12.5</v>
      </c>
      <c r="B877">
        <v>2000</v>
      </c>
      <c r="C877">
        <v>4000</v>
      </c>
      <c r="D877">
        <v>0.25</v>
      </c>
      <c r="E877">
        <v>16.11</v>
      </c>
      <c r="F877">
        <v>1</v>
      </c>
      <c r="G877">
        <v>49.0157351489608</v>
      </c>
      <c r="H877">
        <f>_xll.SRS1Splines.Functions25.OneWay_Spline(A877:A880,G877:G880,$N$5)</f>
        <v>85.176831160933801</v>
      </c>
    </row>
    <row r="878" spans="1:8" x14ac:dyDescent="0.25">
      <c r="A878">
        <v>25</v>
      </c>
      <c r="B878">
        <v>2000</v>
      </c>
      <c r="C878">
        <v>4000</v>
      </c>
      <c r="D878">
        <v>0.25</v>
      </c>
      <c r="E878">
        <v>16.11</v>
      </c>
      <c r="F878">
        <v>1</v>
      </c>
      <c r="G878">
        <v>63.602729165695003</v>
      </c>
    </row>
    <row r="879" spans="1:8" x14ac:dyDescent="0.25">
      <c r="A879">
        <v>50</v>
      </c>
      <c r="B879">
        <v>2000</v>
      </c>
      <c r="C879">
        <v>4000</v>
      </c>
      <c r="D879">
        <v>0.25</v>
      </c>
      <c r="E879">
        <v>16.11</v>
      </c>
      <c r="F879">
        <v>1</v>
      </c>
      <c r="G879">
        <v>77.060344943231001</v>
      </c>
    </row>
    <row r="880" spans="1:8" x14ac:dyDescent="0.25">
      <c r="A880">
        <v>100</v>
      </c>
      <c r="B880">
        <v>2000</v>
      </c>
      <c r="C880">
        <v>4000</v>
      </c>
      <c r="D880">
        <v>0.25</v>
      </c>
      <c r="E880">
        <v>16.11</v>
      </c>
      <c r="F880">
        <v>1</v>
      </c>
      <c r="G880">
        <v>85.176831160933801</v>
      </c>
    </row>
    <row r="881" spans="1:8" x14ac:dyDescent="0.25">
      <c r="A881">
        <v>12.5</v>
      </c>
      <c r="B881">
        <v>0</v>
      </c>
      <c r="C881">
        <v>8000</v>
      </c>
      <c r="D881">
        <v>0.25</v>
      </c>
      <c r="E881">
        <v>16.11</v>
      </c>
      <c r="F881">
        <v>1</v>
      </c>
      <c r="G881">
        <v>51.302165106111801</v>
      </c>
      <c r="H881">
        <f>_xll.SRS1Splines.Functions25.OneWay_Spline(A881:A884,G881:G884,$N$5)</f>
        <v>82.960764083779594</v>
      </c>
    </row>
    <row r="882" spans="1:8" x14ac:dyDescent="0.25">
      <c r="A882">
        <v>25</v>
      </c>
      <c r="B882">
        <v>0</v>
      </c>
      <c r="C882">
        <v>8000</v>
      </c>
      <c r="D882">
        <v>0.25</v>
      </c>
      <c r="E882">
        <v>16.11</v>
      </c>
      <c r="F882">
        <v>1</v>
      </c>
      <c r="G882">
        <v>64.517223740834694</v>
      </c>
    </row>
    <row r="883" spans="1:8" x14ac:dyDescent="0.25">
      <c r="A883">
        <v>50</v>
      </c>
      <c r="B883">
        <v>0</v>
      </c>
      <c r="C883">
        <v>8000</v>
      </c>
      <c r="D883">
        <v>0.25</v>
      </c>
      <c r="E883">
        <v>16.11</v>
      </c>
      <c r="F883">
        <v>1</v>
      </c>
      <c r="G883">
        <v>74.835264142624396</v>
      </c>
    </row>
    <row r="884" spans="1:8" x14ac:dyDescent="0.25">
      <c r="A884">
        <v>100</v>
      </c>
      <c r="B884">
        <v>0</v>
      </c>
      <c r="C884">
        <v>8000</v>
      </c>
      <c r="D884">
        <v>0.25</v>
      </c>
      <c r="E884">
        <v>16.11</v>
      </c>
      <c r="F884">
        <v>1</v>
      </c>
      <c r="G884">
        <v>82.960764083779594</v>
      </c>
    </row>
    <row r="885" spans="1:8" x14ac:dyDescent="0.25">
      <c r="A885">
        <v>12.5</v>
      </c>
      <c r="B885">
        <v>500</v>
      </c>
      <c r="C885">
        <v>8000</v>
      </c>
      <c r="D885">
        <v>0.25</v>
      </c>
      <c r="E885">
        <v>16.11</v>
      </c>
      <c r="F885">
        <v>1</v>
      </c>
      <c r="G885">
        <v>51.282679655772597</v>
      </c>
      <c r="H885">
        <f>_xll.SRS1Splines.Functions25.OneWay_Spline(A885:A888,G885:G888,$N$5)</f>
        <v>86.091558120937606</v>
      </c>
    </row>
    <row r="886" spans="1:8" x14ac:dyDescent="0.25">
      <c r="A886">
        <v>25</v>
      </c>
      <c r="B886">
        <v>500</v>
      </c>
      <c r="C886">
        <v>8000</v>
      </c>
      <c r="D886">
        <v>0.25</v>
      </c>
      <c r="E886">
        <v>16.11</v>
      </c>
      <c r="F886">
        <v>1</v>
      </c>
      <c r="G886">
        <v>65.495088378549895</v>
      </c>
    </row>
    <row r="887" spans="1:8" x14ac:dyDescent="0.25">
      <c r="A887">
        <v>50</v>
      </c>
      <c r="B887">
        <v>500</v>
      </c>
      <c r="C887">
        <v>8000</v>
      </c>
      <c r="D887">
        <v>0.25</v>
      </c>
      <c r="E887">
        <v>16.11</v>
      </c>
      <c r="F887">
        <v>1</v>
      </c>
      <c r="G887">
        <v>77.346186733791995</v>
      </c>
    </row>
    <row r="888" spans="1:8" x14ac:dyDescent="0.25">
      <c r="A888">
        <v>100</v>
      </c>
      <c r="B888">
        <v>500</v>
      </c>
      <c r="C888">
        <v>8000</v>
      </c>
      <c r="D888">
        <v>0.25</v>
      </c>
      <c r="E888">
        <v>16.11</v>
      </c>
      <c r="F888">
        <v>1</v>
      </c>
      <c r="G888">
        <v>86.091558120937606</v>
      </c>
    </row>
    <row r="889" spans="1:8" x14ac:dyDescent="0.25">
      <c r="A889">
        <v>12.5</v>
      </c>
      <c r="B889">
        <v>1000</v>
      </c>
      <c r="C889">
        <v>8000</v>
      </c>
      <c r="D889">
        <v>0.25</v>
      </c>
      <c r="E889">
        <v>16.11</v>
      </c>
      <c r="F889">
        <v>1</v>
      </c>
      <c r="G889">
        <v>51.151942352792702</v>
      </c>
      <c r="H889">
        <f>_xll.SRS1Splines.Functions25.OneWay_Spline(A889:A892,G889:G892,$N$5)</f>
        <v>87.699155264249697</v>
      </c>
    </row>
    <row r="890" spans="1:8" x14ac:dyDescent="0.25">
      <c r="A890">
        <v>25</v>
      </c>
      <c r="B890">
        <v>1000</v>
      </c>
      <c r="C890">
        <v>8000</v>
      </c>
      <c r="D890">
        <v>0.25</v>
      </c>
      <c r="E890">
        <v>16.11</v>
      </c>
      <c r="F890">
        <v>1</v>
      </c>
      <c r="G890">
        <v>65.895948670163904</v>
      </c>
    </row>
    <row r="891" spans="1:8" x14ac:dyDescent="0.25">
      <c r="A891">
        <v>50</v>
      </c>
      <c r="B891">
        <v>1000</v>
      </c>
      <c r="C891">
        <v>8000</v>
      </c>
      <c r="D891">
        <v>0.25</v>
      </c>
      <c r="E891">
        <v>16.11</v>
      </c>
      <c r="F891">
        <v>1</v>
      </c>
      <c r="G891">
        <v>78.891361358377097</v>
      </c>
    </row>
    <row r="892" spans="1:8" x14ac:dyDescent="0.25">
      <c r="A892">
        <v>100</v>
      </c>
      <c r="B892">
        <v>1000</v>
      </c>
      <c r="C892">
        <v>8000</v>
      </c>
      <c r="D892">
        <v>0.25</v>
      </c>
      <c r="E892">
        <v>16.11</v>
      </c>
      <c r="F892">
        <v>1</v>
      </c>
      <c r="G892">
        <v>87.699155264249697</v>
      </c>
    </row>
    <row r="893" spans="1:8" x14ac:dyDescent="0.25">
      <c r="A893">
        <v>12.5</v>
      </c>
      <c r="B893">
        <v>2000</v>
      </c>
      <c r="C893">
        <v>8000</v>
      </c>
      <c r="D893">
        <v>0.25</v>
      </c>
      <c r="E893">
        <v>16.11</v>
      </c>
      <c r="F893">
        <v>1</v>
      </c>
      <c r="G893">
        <v>51.025876145562798</v>
      </c>
      <c r="H893">
        <f>_xll.SRS1Splines.Functions25.OneWay_Spline(A893:A896,G893:G896,$N$5)</f>
        <v>89.295684757479094</v>
      </c>
    </row>
    <row r="894" spans="1:8" x14ac:dyDescent="0.25">
      <c r="A894">
        <v>25</v>
      </c>
      <c r="B894">
        <v>2000</v>
      </c>
      <c r="C894">
        <v>8000</v>
      </c>
      <c r="D894">
        <v>0.25</v>
      </c>
      <c r="E894">
        <v>16.11</v>
      </c>
      <c r="F894">
        <v>1</v>
      </c>
      <c r="G894">
        <v>66.441209316249498</v>
      </c>
    </row>
    <row r="895" spans="1:8" x14ac:dyDescent="0.25">
      <c r="A895">
        <v>50</v>
      </c>
      <c r="B895">
        <v>2000</v>
      </c>
      <c r="C895">
        <v>8000</v>
      </c>
      <c r="D895">
        <v>0.25</v>
      </c>
      <c r="E895">
        <v>16.11</v>
      </c>
      <c r="F895">
        <v>1</v>
      </c>
      <c r="G895">
        <v>80.503647081786397</v>
      </c>
    </row>
    <row r="896" spans="1:8" x14ac:dyDescent="0.25">
      <c r="A896">
        <v>100</v>
      </c>
      <c r="B896">
        <v>2000</v>
      </c>
      <c r="C896">
        <v>8000</v>
      </c>
      <c r="D896">
        <v>0.25</v>
      </c>
      <c r="E896">
        <v>16.11</v>
      </c>
      <c r="F896">
        <v>1</v>
      </c>
      <c r="G896">
        <v>89.295684757479094</v>
      </c>
    </row>
    <row r="897" spans="1:8" x14ac:dyDescent="0.25">
      <c r="A897">
        <v>12.5</v>
      </c>
      <c r="B897">
        <v>0</v>
      </c>
      <c r="C897">
        <v>0</v>
      </c>
      <c r="D897">
        <v>0.5</v>
      </c>
      <c r="E897">
        <v>16.11</v>
      </c>
      <c r="F897">
        <v>1</v>
      </c>
      <c r="G897">
        <v>16.735656427759402</v>
      </c>
      <c r="H897">
        <f>_xll.SRS1Splines.Functions25.OneWay_Spline(A897:A900,G897:G900,$N$5)</f>
        <v>31.3534835723901</v>
      </c>
    </row>
    <row r="898" spans="1:8" x14ac:dyDescent="0.25">
      <c r="A898">
        <v>25</v>
      </c>
      <c r="B898">
        <v>0</v>
      </c>
      <c r="C898">
        <v>0</v>
      </c>
      <c r="D898">
        <v>0.5</v>
      </c>
      <c r="E898">
        <v>16.11</v>
      </c>
      <c r="F898">
        <v>1</v>
      </c>
      <c r="G898">
        <v>21.710839579832001</v>
      </c>
    </row>
    <row r="899" spans="1:8" x14ac:dyDescent="0.25">
      <c r="A899">
        <v>50</v>
      </c>
      <c r="B899">
        <v>0</v>
      </c>
      <c r="C899">
        <v>0</v>
      </c>
      <c r="D899">
        <v>0.5</v>
      </c>
      <c r="E899">
        <v>16.11</v>
      </c>
      <c r="F899">
        <v>1</v>
      </c>
      <c r="G899">
        <v>26.895069469713999</v>
      </c>
    </row>
    <row r="900" spans="1:8" x14ac:dyDescent="0.25">
      <c r="A900">
        <v>100</v>
      </c>
      <c r="B900">
        <v>0</v>
      </c>
      <c r="C900">
        <v>0</v>
      </c>
      <c r="D900">
        <v>0.5</v>
      </c>
      <c r="E900">
        <v>16.11</v>
      </c>
      <c r="F900">
        <v>1</v>
      </c>
      <c r="G900">
        <v>31.3534835723901</v>
      </c>
    </row>
    <row r="901" spans="1:8" x14ac:dyDescent="0.25">
      <c r="A901">
        <v>12.5</v>
      </c>
      <c r="B901">
        <v>500</v>
      </c>
      <c r="C901">
        <v>0</v>
      </c>
      <c r="D901">
        <v>0.5</v>
      </c>
      <c r="E901">
        <v>16.11</v>
      </c>
      <c r="F901">
        <v>1</v>
      </c>
      <c r="G901">
        <v>16.819797758790301</v>
      </c>
      <c r="H901">
        <f>_xll.SRS1Splines.Functions25.OneWay_Spline(A901:A904,G901:G904,$N$5)</f>
        <v>41.836042695211702</v>
      </c>
    </row>
    <row r="902" spans="1:8" x14ac:dyDescent="0.25">
      <c r="A902">
        <v>25</v>
      </c>
      <c r="B902">
        <v>500</v>
      </c>
      <c r="C902">
        <v>0</v>
      </c>
      <c r="D902">
        <v>0.5</v>
      </c>
      <c r="E902">
        <v>16.11</v>
      </c>
      <c r="F902">
        <v>1</v>
      </c>
      <c r="G902">
        <v>21.578517157399901</v>
      </c>
    </row>
    <row r="903" spans="1:8" x14ac:dyDescent="0.25">
      <c r="A903">
        <v>50</v>
      </c>
      <c r="B903">
        <v>500</v>
      </c>
      <c r="C903">
        <v>0</v>
      </c>
      <c r="D903">
        <v>0.5</v>
      </c>
      <c r="E903">
        <v>16.11</v>
      </c>
      <c r="F903">
        <v>1</v>
      </c>
      <c r="G903">
        <v>32.844111257896401</v>
      </c>
    </row>
    <row r="904" spans="1:8" x14ac:dyDescent="0.25">
      <c r="A904">
        <v>100</v>
      </c>
      <c r="B904">
        <v>500</v>
      </c>
      <c r="C904">
        <v>0</v>
      </c>
      <c r="D904">
        <v>0.5</v>
      </c>
      <c r="E904">
        <v>16.11</v>
      </c>
      <c r="F904">
        <v>1</v>
      </c>
      <c r="G904">
        <v>41.836042695211702</v>
      </c>
    </row>
    <row r="905" spans="1:8" x14ac:dyDescent="0.25">
      <c r="A905">
        <v>12.5</v>
      </c>
      <c r="B905">
        <v>1000</v>
      </c>
      <c r="C905">
        <v>0</v>
      </c>
      <c r="D905">
        <v>0.5</v>
      </c>
      <c r="E905">
        <v>16.11</v>
      </c>
      <c r="F905">
        <v>1</v>
      </c>
      <c r="G905">
        <v>16.819797758790301</v>
      </c>
      <c r="H905">
        <f>_xll.SRS1Splines.Functions25.OneWay_Spline(A905:A908,G905:G908,$N$5)</f>
        <v>43.926006208734997</v>
      </c>
    </row>
    <row r="906" spans="1:8" x14ac:dyDescent="0.25">
      <c r="A906">
        <v>25</v>
      </c>
      <c r="B906">
        <v>1000</v>
      </c>
      <c r="C906">
        <v>0</v>
      </c>
      <c r="D906">
        <v>0.5</v>
      </c>
      <c r="E906">
        <v>16.11</v>
      </c>
      <c r="F906">
        <v>1</v>
      </c>
      <c r="G906">
        <v>21.877214711629801</v>
      </c>
    </row>
    <row r="907" spans="1:8" x14ac:dyDescent="0.25">
      <c r="A907">
        <v>50</v>
      </c>
      <c r="B907">
        <v>1000</v>
      </c>
      <c r="C907">
        <v>0</v>
      </c>
      <c r="D907">
        <v>0.5</v>
      </c>
      <c r="E907">
        <v>16.11</v>
      </c>
      <c r="F907">
        <v>1</v>
      </c>
      <c r="G907">
        <v>34.401678456602397</v>
      </c>
    </row>
    <row r="908" spans="1:8" x14ac:dyDescent="0.25">
      <c r="A908">
        <v>100</v>
      </c>
      <c r="B908">
        <v>1000</v>
      </c>
      <c r="C908">
        <v>0</v>
      </c>
      <c r="D908">
        <v>0.5</v>
      </c>
      <c r="E908">
        <v>16.11</v>
      </c>
      <c r="F908">
        <v>1</v>
      </c>
      <c r="G908">
        <v>43.926006208734997</v>
      </c>
    </row>
    <row r="909" spans="1:8" x14ac:dyDescent="0.25">
      <c r="A909">
        <v>12.5</v>
      </c>
      <c r="B909">
        <v>2000</v>
      </c>
      <c r="C909">
        <v>0</v>
      </c>
      <c r="D909">
        <v>0.5</v>
      </c>
      <c r="E909">
        <v>16.11</v>
      </c>
      <c r="F909">
        <v>1</v>
      </c>
      <c r="G909">
        <v>16.819797758790301</v>
      </c>
      <c r="H909">
        <f>_xll.SRS1Splines.Functions25.OneWay_Spline(A909:A912,G909:G912,$N$5)</f>
        <v>45.901621600545703</v>
      </c>
    </row>
    <row r="910" spans="1:8" x14ac:dyDescent="0.25">
      <c r="A910">
        <v>25</v>
      </c>
      <c r="B910">
        <v>2000</v>
      </c>
      <c r="C910">
        <v>0</v>
      </c>
      <c r="D910">
        <v>0.5</v>
      </c>
      <c r="E910">
        <v>16.11</v>
      </c>
      <c r="F910">
        <v>1</v>
      </c>
      <c r="G910">
        <v>21.756935514213598</v>
      </c>
    </row>
    <row r="911" spans="1:8" x14ac:dyDescent="0.25">
      <c r="A911">
        <v>50</v>
      </c>
      <c r="B911">
        <v>2000</v>
      </c>
      <c r="C911">
        <v>0</v>
      </c>
      <c r="D911">
        <v>0.5</v>
      </c>
      <c r="E911">
        <v>16.11</v>
      </c>
      <c r="F911">
        <v>1</v>
      </c>
      <c r="G911">
        <v>35.934232320588599</v>
      </c>
    </row>
    <row r="912" spans="1:8" x14ac:dyDescent="0.25">
      <c r="A912">
        <v>100</v>
      </c>
      <c r="B912">
        <v>2000</v>
      </c>
      <c r="C912">
        <v>0</v>
      </c>
      <c r="D912">
        <v>0.5</v>
      </c>
      <c r="E912">
        <v>16.11</v>
      </c>
      <c r="F912">
        <v>1</v>
      </c>
      <c r="G912">
        <v>45.901621600545703</v>
      </c>
    </row>
    <row r="913" spans="1:8" x14ac:dyDescent="0.25">
      <c r="A913">
        <v>12.5</v>
      </c>
      <c r="B913">
        <v>0</v>
      </c>
      <c r="C913">
        <v>2000</v>
      </c>
      <c r="D913">
        <v>0.5</v>
      </c>
      <c r="E913">
        <v>16.11</v>
      </c>
      <c r="F913">
        <v>1</v>
      </c>
      <c r="G913">
        <v>32.048807268272697</v>
      </c>
      <c r="H913">
        <f>_xll.SRS1Splines.Functions25.OneWay_Spline(A913:A916,G913:G916,$N$5)</f>
        <v>51.879823731985503</v>
      </c>
    </row>
    <row r="914" spans="1:8" x14ac:dyDescent="0.25">
      <c r="A914">
        <v>25</v>
      </c>
      <c r="B914">
        <v>0</v>
      </c>
      <c r="C914">
        <v>2000</v>
      </c>
      <c r="D914">
        <v>0.5</v>
      </c>
      <c r="E914">
        <v>16.11</v>
      </c>
      <c r="F914">
        <v>1</v>
      </c>
      <c r="G914">
        <v>39.923298031143297</v>
      </c>
    </row>
    <row r="915" spans="1:8" x14ac:dyDescent="0.25">
      <c r="A915">
        <v>50</v>
      </c>
      <c r="B915">
        <v>0</v>
      </c>
      <c r="C915">
        <v>2000</v>
      </c>
      <c r="D915">
        <v>0.5</v>
      </c>
      <c r="E915">
        <v>16.11</v>
      </c>
      <c r="F915">
        <v>1</v>
      </c>
      <c r="G915">
        <v>46.579273805650701</v>
      </c>
    </row>
    <row r="916" spans="1:8" x14ac:dyDescent="0.25">
      <c r="A916">
        <v>100</v>
      </c>
      <c r="B916">
        <v>0</v>
      </c>
      <c r="C916">
        <v>2000</v>
      </c>
      <c r="D916">
        <v>0.5</v>
      </c>
      <c r="E916">
        <v>16.11</v>
      </c>
      <c r="F916">
        <v>1</v>
      </c>
      <c r="G916">
        <v>51.879823731985503</v>
      </c>
    </row>
    <row r="917" spans="1:8" x14ac:dyDescent="0.25">
      <c r="A917">
        <v>12.5</v>
      </c>
      <c r="B917">
        <v>500</v>
      </c>
      <c r="C917">
        <v>2000</v>
      </c>
      <c r="D917">
        <v>0.5</v>
      </c>
      <c r="E917">
        <v>16.11</v>
      </c>
      <c r="F917">
        <v>1</v>
      </c>
      <c r="G917">
        <v>35.499406591822797</v>
      </c>
      <c r="H917">
        <f>_xll.SRS1Splines.Functions25.OneWay_Spline(A917:A920,G917:G920,$N$5)</f>
        <v>62.394369002799301</v>
      </c>
    </row>
    <row r="918" spans="1:8" x14ac:dyDescent="0.25">
      <c r="A918">
        <v>25</v>
      </c>
      <c r="B918">
        <v>500</v>
      </c>
      <c r="C918">
        <v>2000</v>
      </c>
      <c r="D918">
        <v>0.5</v>
      </c>
      <c r="E918">
        <v>16.11</v>
      </c>
      <c r="F918">
        <v>1</v>
      </c>
      <c r="G918">
        <v>46.483382484077303</v>
      </c>
    </row>
    <row r="919" spans="1:8" x14ac:dyDescent="0.25">
      <c r="A919">
        <v>50</v>
      </c>
      <c r="B919">
        <v>500</v>
      </c>
      <c r="C919">
        <v>2000</v>
      </c>
      <c r="D919">
        <v>0.5</v>
      </c>
      <c r="E919">
        <v>16.11</v>
      </c>
      <c r="F919">
        <v>1</v>
      </c>
      <c r="G919">
        <v>55.177149962723703</v>
      </c>
    </row>
    <row r="920" spans="1:8" x14ac:dyDescent="0.25">
      <c r="A920">
        <v>100</v>
      </c>
      <c r="B920">
        <v>500</v>
      </c>
      <c r="C920">
        <v>2000</v>
      </c>
      <c r="D920">
        <v>0.5</v>
      </c>
      <c r="E920">
        <v>16.11</v>
      </c>
      <c r="F920">
        <v>1</v>
      </c>
      <c r="G920">
        <v>62.394369002799301</v>
      </c>
    </row>
    <row r="921" spans="1:8" x14ac:dyDescent="0.25">
      <c r="A921">
        <v>12.5</v>
      </c>
      <c r="B921">
        <v>1000</v>
      </c>
      <c r="C921">
        <v>2000</v>
      </c>
      <c r="D921">
        <v>0.5</v>
      </c>
      <c r="E921">
        <v>16.11</v>
      </c>
      <c r="F921">
        <v>1</v>
      </c>
      <c r="G921">
        <v>35.320281418922598</v>
      </c>
      <c r="H921">
        <f>_xll.SRS1Splines.Functions25.OneWay_Spline(A921:A924,G921:G924,$N$5)</f>
        <v>64.772850065589296</v>
      </c>
    </row>
    <row r="922" spans="1:8" x14ac:dyDescent="0.25">
      <c r="A922">
        <v>25</v>
      </c>
      <c r="B922">
        <v>1000</v>
      </c>
      <c r="C922">
        <v>2000</v>
      </c>
      <c r="D922">
        <v>0.5</v>
      </c>
      <c r="E922">
        <v>16.11</v>
      </c>
      <c r="F922">
        <v>1</v>
      </c>
      <c r="G922">
        <v>47.363188182139197</v>
      </c>
    </row>
    <row r="923" spans="1:8" x14ac:dyDescent="0.25">
      <c r="A923">
        <v>50</v>
      </c>
      <c r="B923">
        <v>1000</v>
      </c>
      <c r="C923">
        <v>2000</v>
      </c>
      <c r="D923">
        <v>0.5</v>
      </c>
      <c r="E923">
        <v>16.11</v>
      </c>
      <c r="F923">
        <v>1</v>
      </c>
      <c r="G923">
        <v>56.883968019407298</v>
      </c>
    </row>
    <row r="924" spans="1:8" x14ac:dyDescent="0.25">
      <c r="A924">
        <v>100</v>
      </c>
      <c r="B924">
        <v>1000</v>
      </c>
      <c r="C924">
        <v>2000</v>
      </c>
      <c r="D924">
        <v>0.5</v>
      </c>
      <c r="E924">
        <v>16.11</v>
      </c>
      <c r="F924">
        <v>1</v>
      </c>
      <c r="G924">
        <v>64.772850065589296</v>
      </c>
    </row>
    <row r="925" spans="1:8" x14ac:dyDescent="0.25">
      <c r="A925">
        <v>12.5</v>
      </c>
      <c r="B925">
        <v>2000</v>
      </c>
      <c r="C925">
        <v>2000</v>
      </c>
      <c r="D925">
        <v>0.5</v>
      </c>
      <c r="E925">
        <v>16.11</v>
      </c>
      <c r="F925">
        <v>1</v>
      </c>
      <c r="G925">
        <v>35.2256384381676</v>
      </c>
      <c r="H925">
        <f>_xll.SRS1Splines.Functions25.OneWay_Spline(A925:A928,G925:G928,$N$5)</f>
        <v>66.579876794468703</v>
      </c>
    </row>
    <row r="926" spans="1:8" x14ac:dyDescent="0.25">
      <c r="A926">
        <v>25</v>
      </c>
      <c r="B926">
        <v>2000</v>
      </c>
      <c r="C926">
        <v>2000</v>
      </c>
      <c r="D926">
        <v>0.5</v>
      </c>
      <c r="E926">
        <v>16.11</v>
      </c>
      <c r="F926">
        <v>1</v>
      </c>
      <c r="G926">
        <v>48.107009739011502</v>
      </c>
    </row>
    <row r="927" spans="1:8" x14ac:dyDescent="0.25">
      <c r="A927">
        <v>50</v>
      </c>
      <c r="B927">
        <v>2000</v>
      </c>
      <c r="C927">
        <v>2000</v>
      </c>
      <c r="D927">
        <v>0.5</v>
      </c>
      <c r="E927">
        <v>16.11</v>
      </c>
      <c r="F927">
        <v>1</v>
      </c>
      <c r="G927">
        <v>58.823154939311003</v>
      </c>
    </row>
    <row r="928" spans="1:8" x14ac:dyDescent="0.25">
      <c r="A928">
        <v>100</v>
      </c>
      <c r="B928">
        <v>2000</v>
      </c>
      <c r="C928">
        <v>2000</v>
      </c>
      <c r="D928">
        <v>0.5</v>
      </c>
      <c r="E928">
        <v>16.11</v>
      </c>
      <c r="F928">
        <v>1</v>
      </c>
      <c r="G928">
        <v>66.579876794468703</v>
      </c>
    </row>
    <row r="929" spans="1:8" x14ac:dyDescent="0.25">
      <c r="A929">
        <v>12.5</v>
      </c>
      <c r="B929">
        <v>0</v>
      </c>
      <c r="C929">
        <v>4000</v>
      </c>
      <c r="D929">
        <v>0.5</v>
      </c>
      <c r="E929">
        <v>16.11</v>
      </c>
      <c r="F929">
        <v>1</v>
      </c>
      <c r="G929">
        <v>38.473696846881197</v>
      </c>
      <c r="H929">
        <f>_xll.SRS1Splines.Functions25.OneWay_Spline(A929:A932,G929:G932,$N$5)</f>
        <v>65.719428017908996</v>
      </c>
    </row>
    <row r="930" spans="1:8" x14ac:dyDescent="0.25">
      <c r="A930">
        <v>25</v>
      </c>
      <c r="B930">
        <v>0</v>
      </c>
      <c r="C930">
        <v>4000</v>
      </c>
      <c r="D930">
        <v>0.5</v>
      </c>
      <c r="E930">
        <v>16.11</v>
      </c>
      <c r="F930">
        <v>1</v>
      </c>
      <c r="G930">
        <v>50.503326741951703</v>
      </c>
    </row>
    <row r="931" spans="1:8" x14ac:dyDescent="0.25">
      <c r="A931">
        <v>50</v>
      </c>
      <c r="B931">
        <v>0</v>
      </c>
      <c r="C931">
        <v>4000</v>
      </c>
      <c r="D931">
        <v>0.5</v>
      </c>
      <c r="E931">
        <v>16.11</v>
      </c>
      <c r="F931">
        <v>1</v>
      </c>
      <c r="G931">
        <v>59.464716962984397</v>
      </c>
    </row>
    <row r="932" spans="1:8" x14ac:dyDescent="0.25">
      <c r="A932">
        <v>100</v>
      </c>
      <c r="B932">
        <v>0</v>
      </c>
      <c r="C932">
        <v>4000</v>
      </c>
      <c r="D932">
        <v>0.5</v>
      </c>
      <c r="E932">
        <v>16.11</v>
      </c>
      <c r="F932">
        <v>1</v>
      </c>
      <c r="G932">
        <v>65.719428017908996</v>
      </c>
    </row>
    <row r="933" spans="1:8" x14ac:dyDescent="0.25">
      <c r="A933">
        <v>12.5</v>
      </c>
      <c r="B933">
        <v>500</v>
      </c>
      <c r="C933">
        <v>4000</v>
      </c>
      <c r="D933">
        <v>0.5</v>
      </c>
      <c r="E933">
        <v>16.11</v>
      </c>
      <c r="F933">
        <v>1</v>
      </c>
      <c r="G933">
        <v>39.203739215574998</v>
      </c>
      <c r="H933">
        <f>_xll.SRS1Splines.Functions25.OneWay_Spline(A933:A936,G933:G936,$N$5)</f>
        <v>72.381004953710701</v>
      </c>
    </row>
    <row r="934" spans="1:8" x14ac:dyDescent="0.25">
      <c r="A934">
        <v>25</v>
      </c>
      <c r="B934">
        <v>500</v>
      </c>
      <c r="C934">
        <v>4000</v>
      </c>
      <c r="D934">
        <v>0.5</v>
      </c>
      <c r="E934">
        <v>16.11</v>
      </c>
      <c r="F934">
        <v>1</v>
      </c>
      <c r="G934">
        <v>53.498245918829397</v>
      </c>
    </row>
    <row r="935" spans="1:8" x14ac:dyDescent="0.25">
      <c r="A935">
        <v>50</v>
      </c>
      <c r="B935">
        <v>500</v>
      </c>
      <c r="C935">
        <v>4000</v>
      </c>
      <c r="D935">
        <v>0.5</v>
      </c>
      <c r="E935">
        <v>16.11</v>
      </c>
      <c r="F935">
        <v>1</v>
      </c>
      <c r="G935">
        <v>64.036167979902501</v>
      </c>
    </row>
    <row r="936" spans="1:8" x14ac:dyDescent="0.25">
      <c r="A936">
        <v>100</v>
      </c>
      <c r="B936">
        <v>500</v>
      </c>
      <c r="C936">
        <v>4000</v>
      </c>
      <c r="D936">
        <v>0.5</v>
      </c>
      <c r="E936">
        <v>16.11</v>
      </c>
      <c r="F936">
        <v>1</v>
      </c>
      <c r="G936">
        <v>72.381004953710701</v>
      </c>
    </row>
    <row r="937" spans="1:8" x14ac:dyDescent="0.25">
      <c r="A937">
        <v>12.5</v>
      </c>
      <c r="B937">
        <v>1000</v>
      </c>
      <c r="C937">
        <v>4000</v>
      </c>
      <c r="D937">
        <v>0.5</v>
      </c>
      <c r="E937">
        <v>16.11</v>
      </c>
      <c r="F937">
        <v>1</v>
      </c>
      <c r="G937">
        <v>39.059022419270697</v>
      </c>
      <c r="H937">
        <f>_xll.SRS1Splines.Functions25.OneWay_Spline(A937:A940,G937:G940,$N$5)</f>
        <v>74.615936736332998</v>
      </c>
    </row>
    <row r="938" spans="1:8" x14ac:dyDescent="0.25">
      <c r="A938">
        <v>25</v>
      </c>
      <c r="B938">
        <v>1000</v>
      </c>
      <c r="C938">
        <v>4000</v>
      </c>
      <c r="D938">
        <v>0.5</v>
      </c>
      <c r="E938">
        <v>16.11</v>
      </c>
      <c r="F938">
        <v>1</v>
      </c>
      <c r="G938">
        <v>54.044043261323097</v>
      </c>
    </row>
    <row r="939" spans="1:8" x14ac:dyDescent="0.25">
      <c r="A939">
        <v>50</v>
      </c>
      <c r="B939">
        <v>1000</v>
      </c>
      <c r="C939">
        <v>4000</v>
      </c>
      <c r="D939">
        <v>0.5</v>
      </c>
      <c r="E939">
        <v>16.11</v>
      </c>
      <c r="F939">
        <v>1</v>
      </c>
      <c r="G939">
        <v>65.479666540140201</v>
      </c>
    </row>
    <row r="940" spans="1:8" x14ac:dyDescent="0.25">
      <c r="A940">
        <v>100</v>
      </c>
      <c r="B940">
        <v>1000</v>
      </c>
      <c r="C940">
        <v>4000</v>
      </c>
      <c r="D940">
        <v>0.5</v>
      </c>
      <c r="E940">
        <v>16.11</v>
      </c>
      <c r="F940">
        <v>1</v>
      </c>
      <c r="G940">
        <v>74.615936736332998</v>
      </c>
    </row>
    <row r="941" spans="1:8" x14ac:dyDescent="0.25">
      <c r="A941">
        <v>12.5</v>
      </c>
      <c r="B941">
        <v>2000</v>
      </c>
      <c r="C941">
        <v>4000</v>
      </c>
      <c r="D941">
        <v>0.5</v>
      </c>
      <c r="E941">
        <v>16.11</v>
      </c>
      <c r="F941">
        <v>1</v>
      </c>
      <c r="G941">
        <v>38.733598349459498</v>
      </c>
      <c r="H941">
        <f>_xll.SRS1Splines.Functions25.OneWay_Spline(A941:A944,G941:G944,$N$5)</f>
        <v>76.148368522014394</v>
      </c>
    </row>
    <row r="942" spans="1:8" x14ac:dyDescent="0.25">
      <c r="A942">
        <v>25</v>
      </c>
      <c r="B942">
        <v>2000</v>
      </c>
      <c r="C942">
        <v>4000</v>
      </c>
      <c r="D942">
        <v>0.5</v>
      </c>
      <c r="E942">
        <v>16.11</v>
      </c>
      <c r="F942">
        <v>1</v>
      </c>
      <c r="G942">
        <v>54.474293425459003</v>
      </c>
    </row>
    <row r="943" spans="1:8" x14ac:dyDescent="0.25">
      <c r="A943">
        <v>50</v>
      </c>
      <c r="B943">
        <v>2000</v>
      </c>
      <c r="C943">
        <v>4000</v>
      </c>
      <c r="D943">
        <v>0.5</v>
      </c>
      <c r="E943">
        <v>16.11</v>
      </c>
      <c r="F943">
        <v>1</v>
      </c>
      <c r="G943">
        <v>67.422306577968897</v>
      </c>
    </row>
    <row r="944" spans="1:8" x14ac:dyDescent="0.25">
      <c r="A944">
        <v>100</v>
      </c>
      <c r="B944">
        <v>2000</v>
      </c>
      <c r="C944">
        <v>4000</v>
      </c>
      <c r="D944">
        <v>0.5</v>
      </c>
      <c r="E944">
        <v>16.11</v>
      </c>
      <c r="F944">
        <v>1</v>
      </c>
      <c r="G944">
        <v>76.148368522014394</v>
      </c>
    </row>
    <row r="945" spans="1:8" x14ac:dyDescent="0.25">
      <c r="A945">
        <v>12.5</v>
      </c>
      <c r="B945">
        <v>0</v>
      </c>
      <c r="C945">
        <v>8000</v>
      </c>
      <c r="D945">
        <v>0.5</v>
      </c>
      <c r="E945">
        <v>16.11</v>
      </c>
      <c r="F945">
        <v>1</v>
      </c>
      <c r="G945">
        <v>42.487761309428898</v>
      </c>
      <c r="H945">
        <f>_xll.SRS1Splines.Functions25.OneWay_Spline(A945:A948,G945:G948,$N$5)</f>
        <v>78.103023053181801</v>
      </c>
    </row>
    <row r="946" spans="1:8" x14ac:dyDescent="0.25">
      <c r="A946">
        <v>25</v>
      </c>
      <c r="B946">
        <v>0</v>
      </c>
      <c r="C946">
        <v>8000</v>
      </c>
      <c r="D946">
        <v>0.5</v>
      </c>
      <c r="E946">
        <v>16.11</v>
      </c>
      <c r="F946">
        <v>1</v>
      </c>
      <c r="G946">
        <v>58.003365157478498</v>
      </c>
    </row>
    <row r="947" spans="1:8" x14ac:dyDescent="0.25">
      <c r="A947">
        <v>50</v>
      </c>
      <c r="B947">
        <v>0</v>
      </c>
      <c r="C947">
        <v>8000</v>
      </c>
      <c r="D947">
        <v>0.5</v>
      </c>
      <c r="E947">
        <v>16.11</v>
      </c>
      <c r="F947">
        <v>1</v>
      </c>
      <c r="G947">
        <v>69.239478000194197</v>
      </c>
    </row>
    <row r="948" spans="1:8" x14ac:dyDescent="0.25">
      <c r="A948">
        <v>100</v>
      </c>
      <c r="B948">
        <v>0</v>
      </c>
      <c r="C948">
        <v>8000</v>
      </c>
      <c r="D948">
        <v>0.5</v>
      </c>
      <c r="E948">
        <v>16.11</v>
      </c>
      <c r="F948">
        <v>1</v>
      </c>
      <c r="G948">
        <v>78.103023053181801</v>
      </c>
    </row>
    <row r="949" spans="1:8" x14ac:dyDescent="0.25">
      <c r="A949">
        <v>12.5</v>
      </c>
      <c r="B949">
        <v>500</v>
      </c>
      <c r="C949">
        <v>8000</v>
      </c>
      <c r="D949">
        <v>0.5</v>
      </c>
      <c r="E949">
        <v>16.11</v>
      </c>
      <c r="F949">
        <v>1</v>
      </c>
      <c r="G949">
        <v>41.739060962218097</v>
      </c>
      <c r="H949">
        <f>_xll.SRS1Splines.Functions25.OneWay_Spline(A949:A952,G949:G952,$N$5)</f>
        <v>81.272509790491895</v>
      </c>
    </row>
    <row r="950" spans="1:8" x14ac:dyDescent="0.25">
      <c r="A950">
        <v>25</v>
      </c>
      <c r="B950">
        <v>500</v>
      </c>
      <c r="C950">
        <v>8000</v>
      </c>
      <c r="D950">
        <v>0.5</v>
      </c>
      <c r="E950">
        <v>16.11</v>
      </c>
      <c r="F950">
        <v>1</v>
      </c>
      <c r="G950">
        <v>58.7120212514738</v>
      </c>
    </row>
    <row r="951" spans="1:8" x14ac:dyDescent="0.25">
      <c r="A951">
        <v>50</v>
      </c>
      <c r="B951">
        <v>500</v>
      </c>
      <c r="C951">
        <v>8000</v>
      </c>
      <c r="D951">
        <v>0.5</v>
      </c>
      <c r="E951">
        <v>16.11</v>
      </c>
      <c r="F951">
        <v>1</v>
      </c>
      <c r="G951">
        <v>71.336007243521607</v>
      </c>
    </row>
    <row r="952" spans="1:8" x14ac:dyDescent="0.25">
      <c r="A952">
        <v>100</v>
      </c>
      <c r="B952">
        <v>500</v>
      </c>
      <c r="C952">
        <v>8000</v>
      </c>
      <c r="D952">
        <v>0.5</v>
      </c>
      <c r="E952">
        <v>16.11</v>
      </c>
      <c r="F952">
        <v>1</v>
      </c>
      <c r="G952">
        <v>81.272509790491895</v>
      </c>
    </row>
    <row r="953" spans="1:8" x14ac:dyDescent="0.25">
      <c r="A953">
        <v>12.5</v>
      </c>
      <c r="B953">
        <v>1000</v>
      </c>
      <c r="C953">
        <v>8000</v>
      </c>
      <c r="D953">
        <v>0.5</v>
      </c>
      <c r="E953">
        <v>16.11</v>
      </c>
      <c r="F953">
        <v>1</v>
      </c>
      <c r="G953">
        <v>41.470413335263402</v>
      </c>
      <c r="H953">
        <f>_xll.SRS1Splines.Functions25.OneWay_Spline(A953:A956,G953:G956,$N$5)</f>
        <v>82.516737663158096</v>
      </c>
    </row>
    <row r="954" spans="1:8" x14ac:dyDescent="0.25">
      <c r="A954">
        <v>25</v>
      </c>
      <c r="B954">
        <v>1000</v>
      </c>
      <c r="C954">
        <v>8000</v>
      </c>
      <c r="D954">
        <v>0.5</v>
      </c>
      <c r="E954">
        <v>16.11</v>
      </c>
      <c r="F954">
        <v>1</v>
      </c>
      <c r="G954">
        <v>58.894280122759</v>
      </c>
    </row>
    <row r="955" spans="1:8" x14ac:dyDescent="0.25">
      <c r="A955">
        <v>50</v>
      </c>
      <c r="B955">
        <v>1000</v>
      </c>
      <c r="C955">
        <v>8000</v>
      </c>
      <c r="D955">
        <v>0.5</v>
      </c>
      <c r="E955">
        <v>16.11</v>
      </c>
      <c r="F955">
        <v>1</v>
      </c>
      <c r="G955">
        <v>72.458752173726495</v>
      </c>
    </row>
    <row r="956" spans="1:8" x14ac:dyDescent="0.25">
      <c r="A956">
        <v>100</v>
      </c>
      <c r="B956">
        <v>1000</v>
      </c>
      <c r="C956">
        <v>8000</v>
      </c>
      <c r="D956">
        <v>0.5</v>
      </c>
      <c r="E956">
        <v>16.11</v>
      </c>
      <c r="F956">
        <v>1</v>
      </c>
      <c r="G956">
        <v>82.516737663158096</v>
      </c>
    </row>
    <row r="957" spans="1:8" x14ac:dyDescent="0.25">
      <c r="A957">
        <v>12.5</v>
      </c>
      <c r="B957">
        <v>2000</v>
      </c>
      <c r="C957">
        <v>8000</v>
      </c>
      <c r="D957">
        <v>0.5</v>
      </c>
      <c r="E957">
        <v>16.11</v>
      </c>
      <c r="F957">
        <v>1</v>
      </c>
      <c r="G957">
        <v>41.200521446763702</v>
      </c>
      <c r="H957">
        <f>_xll.SRS1Splines.Functions25.OneWay_Spline(A957:A960,G957:G960,$N$5)</f>
        <v>83.902704080769794</v>
      </c>
    </row>
    <row r="958" spans="1:8" x14ac:dyDescent="0.25">
      <c r="A958">
        <v>25</v>
      </c>
      <c r="B958">
        <v>2000</v>
      </c>
      <c r="C958">
        <v>8000</v>
      </c>
      <c r="D958">
        <v>0.5</v>
      </c>
      <c r="E958">
        <v>16.11</v>
      </c>
      <c r="F958">
        <v>1</v>
      </c>
      <c r="G958">
        <v>59.152159542533397</v>
      </c>
    </row>
    <row r="959" spans="1:8" x14ac:dyDescent="0.25">
      <c r="A959">
        <v>50</v>
      </c>
      <c r="B959">
        <v>2000</v>
      </c>
      <c r="C959">
        <v>8000</v>
      </c>
      <c r="D959">
        <v>0.5</v>
      </c>
      <c r="E959">
        <v>16.11</v>
      </c>
      <c r="F959">
        <v>1</v>
      </c>
      <c r="G959">
        <v>73.399520029816401</v>
      </c>
    </row>
    <row r="960" spans="1:8" x14ac:dyDescent="0.25">
      <c r="A960">
        <v>100</v>
      </c>
      <c r="B960">
        <v>2000</v>
      </c>
      <c r="C960">
        <v>8000</v>
      </c>
      <c r="D960">
        <v>0.5</v>
      </c>
      <c r="E960">
        <v>16.11</v>
      </c>
      <c r="F960">
        <v>1</v>
      </c>
      <c r="G960">
        <v>83.902704080769794</v>
      </c>
    </row>
    <row r="961" spans="1:8" x14ac:dyDescent="0.25">
      <c r="A961">
        <v>12.5</v>
      </c>
      <c r="B961">
        <v>0</v>
      </c>
      <c r="C961">
        <v>0</v>
      </c>
      <c r="D961">
        <v>1</v>
      </c>
      <c r="E961">
        <v>16.11</v>
      </c>
      <c r="F961">
        <v>1</v>
      </c>
      <c r="G961">
        <v>15.3368523204533</v>
      </c>
      <c r="H961">
        <f>_xll.SRS1Splines.Functions25.OneWay_Spline(A961:A964,G961:G964,$N$5)</f>
        <v>30.947675894035498</v>
      </c>
    </row>
    <row r="962" spans="1:8" x14ac:dyDescent="0.25">
      <c r="A962">
        <v>25</v>
      </c>
      <c r="B962">
        <v>0</v>
      </c>
      <c r="C962">
        <v>0</v>
      </c>
      <c r="D962">
        <v>1</v>
      </c>
      <c r="E962">
        <v>16.11</v>
      </c>
      <c r="F962">
        <v>1</v>
      </c>
      <c r="G962">
        <v>20.3522721562755</v>
      </c>
    </row>
    <row r="963" spans="1:8" x14ac:dyDescent="0.25">
      <c r="A963">
        <v>50</v>
      </c>
      <c r="B963">
        <v>0</v>
      </c>
      <c r="C963">
        <v>0</v>
      </c>
      <c r="D963">
        <v>1</v>
      </c>
      <c r="E963">
        <v>16.11</v>
      </c>
      <c r="F963">
        <v>1</v>
      </c>
      <c r="G963">
        <v>26.0802036198187</v>
      </c>
    </row>
    <row r="964" spans="1:8" x14ac:dyDescent="0.25">
      <c r="A964">
        <v>100</v>
      </c>
      <c r="B964">
        <v>0</v>
      </c>
      <c r="C964">
        <v>0</v>
      </c>
      <c r="D964">
        <v>1</v>
      </c>
      <c r="E964">
        <v>16.11</v>
      </c>
      <c r="F964">
        <v>1</v>
      </c>
      <c r="G964">
        <v>30.947675894035498</v>
      </c>
    </row>
    <row r="965" spans="1:8" x14ac:dyDescent="0.25">
      <c r="A965">
        <v>12.5</v>
      </c>
      <c r="B965">
        <v>500</v>
      </c>
      <c r="C965">
        <v>0</v>
      </c>
      <c r="D965">
        <v>1</v>
      </c>
      <c r="E965">
        <v>16.11</v>
      </c>
      <c r="F965">
        <v>1</v>
      </c>
      <c r="G965">
        <v>15.244681280266001</v>
      </c>
      <c r="H965">
        <f>_xll.SRS1Splines.Functions25.OneWay_Spline(A965:A968,G965:G968,$N$5)</f>
        <v>37.1909958139968</v>
      </c>
    </row>
    <row r="966" spans="1:8" x14ac:dyDescent="0.25">
      <c r="A966">
        <v>25</v>
      </c>
      <c r="B966">
        <v>500</v>
      </c>
      <c r="C966">
        <v>0</v>
      </c>
      <c r="D966">
        <v>1</v>
      </c>
      <c r="E966">
        <v>16.11</v>
      </c>
      <c r="F966">
        <v>1</v>
      </c>
      <c r="G966">
        <v>20.4874955250909</v>
      </c>
    </row>
    <row r="967" spans="1:8" x14ac:dyDescent="0.25">
      <c r="A967">
        <v>50</v>
      </c>
      <c r="B967">
        <v>500</v>
      </c>
      <c r="C967">
        <v>0</v>
      </c>
      <c r="D967">
        <v>1</v>
      </c>
      <c r="E967">
        <v>16.11</v>
      </c>
      <c r="F967">
        <v>1</v>
      </c>
      <c r="G967">
        <v>29.598649777237299</v>
      </c>
    </row>
    <row r="968" spans="1:8" x14ac:dyDescent="0.25">
      <c r="A968">
        <v>100</v>
      </c>
      <c r="B968">
        <v>500</v>
      </c>
      <c r="C968">
        <v>0</v>
      </c>
      <c r="D968">
        <v>1</v>
      </c>
      <c r="E968">
        <v>16.11</v>
      </c>
      <c r="F968">
        <v>1</v>
      </c>
      <c r="G968">
        <v>37.1909958139968</v>
      </c>
    </row>
    <row r="969" spans="1:8" x14ac:dyDescent="0.25">
      <c r="A969">
        <v>12.5</v>
      </c>
      <c r="B969">
        <v>1000</v>
      </c>
      <c r="C969">
        <v>0</v>
      </c>
      <c r="D969">
        <v>1</v>
      </c>
      <c r="E969">
        <v>16.11</v>
      </c>
      <c r="F969">
        <v>1</v>
      </c>
      <c r="G969">
        <v>15.244681280266001</v>
      </c>
      <c r="H969">
        <f>_xll.SRS1Splines.Functions25.OneWay_Spline(A969:A972,G969:G972,$N$5)</f>
        <v>38.423368946425803</v>
      </c>
    </row>
    <row r="970" spans="1:8" x14ac:dyDescent="0.25">
      <c r="A970">
        <v>25</v>
      </c>
      <c r="B970">
        <v>1000</v>
      </c>
      <c r="C970">
        <v>0</v>
      </c>
      <c r="D970">
        <v>1</v>
      </c>
      <c r="E970">
        <v>16.11</v>
      </c>
      <c r="F970">
        <v>1</v>
      </c>
      <c r="G970">
        <v>20.489406899323502</v>
      </c>
    </row>
    <row r="971" spans="1:8" x14ac:dyDescent="0.25">
      <c r="A971">
        <v>50</v>
      </c>
      <c r="B971">
        <v>1000</v>
      </c>
      <c r="C971">
        <v>0</v>
      </c>
      <c r="D971">
        <v>1</v>
      </c>
      <c r="E971">
        <v>16.11</v>
      </c>
      <c r="F971">
        <v>1</v>
      </c>
      <c r="G971">
        <v>30.418448514940501</v>
      </c>
    </row>
    <row r="972" spans="1:8" x14ac:dyDescent="0.25">
      <c r="A972">
        <v>100</v>
      </c>
      <c r="B972">
        <v>1000</v>
      </c>
      <c r="C972">
        <v>0</v>
      </c>
      <c r="D972">
        <v>1</v>
      </c>
      <c r="E972">
        <v>16.11</v>
      </c>
      <c r="F972">
        <v>1</v>
      </c>
      <c r="G972">
        <v>38.423368946425803</v>
      </c>
    </row>
    <row r="973" spans="1:8" x14ac:dyDescent="0.25">
      <c r="A973">
        <v>12.5</v>
      </c>
      <c r="B973">
        <v>2000</v>
      </c>
      <c r="C973">
        <v>0</v>
      </c>
      <c r="D973">
        <v>1</v>
      </c>
      <c r="E973">
        <v>16.11</v>
      </c>
      <c r="F973">
        <v>1</v>
      </c>
      <c r="G973">
        <v>15.244681280266001</v>
      </c>
      <c r="H973">
        <f>_xll.SRS1Splines.Functions25.OneWay_Spline(A973:A976,G973:G976,$N$5)</f>
        <v>39.719335776292397</v>
      </c>
    </row>
    <row r="974" spans="1:8" x14ac:dyDescent="0.25">
      <c r="A974">
        <v>25</v>
      </c>
      <c r="B974">
        <v>2000</v>
      </c>
      <c r="C974">
        <v>0</v>
      </c>
      <c r="D974">
        <v>1</v>
      </c>
      <c r="E974">
        <v>16.11</v>
      </c>
      <c r="F974">
        <v>1</v>
      </c>
      <c r="G974">
        <v>20.481693797792602</v>
      </c>
    </row>
    <row r="975" spans="1:8" x14ac:dyDescent="0.25">
      <c r="A975">
        <v>50</v>
      </c>
      <c r="B975">
        <v>2000</v>
      </c>
      <c r="C975">
        <v>0</v>
      </c>
      <c r="D975">
        <v>1</v>
      </c>
      <c r="E975">
        <v>16.11</v>
      </c>
      <c r="F975">
        <v>1</v>
      </c>
      <c r="G975">
        <v>31.129947144222399</v>
      </c>
    </row>
    <row r="976" spans="1:8" x14ac:dyDescent="0.25">
      <c r="A976">
        <v>100</v>
      </c>
      <c r="B976">
        <v>2000</v>
      </c>
      <c r="C976">
        <v>0</v>
      </c>
      <c r="D976">
        <v>1</v>
      </c>
      <c r="E976">
        <v>16.11</v>
      </c>
      <c r="F976">
        <v>1</v>
      </c>
      <c r="G976">
        <v>39.719335776292397</v>
      </c>
    </row>
    <row r="977" spans="1:8" x14ac:dyDescent="0.25">
      <c r="A977">
        <v>12.5</v>
      </c>
      <c r="B977">
        <v>0</v>
      </c>
      <c r="C977">
        <v>2000</v>
      </c>
      <c r="D977">
        <v>1</v>
      </c>
      <c r="E977">
        <v>16.11</v>
      </c>
      <c r="F977">
        <v>1</v>
      </c>
      <c r="G977">
        <v>22.977525720297301</v>
      </c>
      <c r="H977">
        <f>_xll.SRS1Splines.Functions25.OneWay_Spline(A977:A980,G977:G980,$N$5)</f>
        <v>43.402140748247703</v>
      </c>
    </row>
    <row r="978" spans="1:8" x14ac:dyDescent="0.25">
      <c r="A978">
        <v>25</v>
      </c>
      <c r="B978">
        <v>0</v>
      </c>
      <c r="C978">
        <v>2000</v>
      </c>
      <c r="D978">
        <v>1</v>
      </c>
      <c r="E978">
        <v>16.11</v>
      </c>
      <c r="F978">
        <v>1</v>
      </c>
      <c r="G978">
        <v>30.588014514887099</v>
      </c>
    </row>
    <row r="979" spans="1:8" x14ac:dyDescent="0.25">
      <c r="A979">
        <v>50</v>
      </c>
      <c r="B979">
        <v>0</v>
      </c>
      <c r="C979">
        <v>2000</v>
      </c>
      <c r="D979">
        <v>1</v>
      </c>
      <c r="E979">
        <v>16.11</v>
      </c>
      <c r="F979">
        <v>1</v>
      </c>
      <c r="G979">
        <v>37.488041190434203</v>
      </c>
    </row>
    <row r="980" spans="1:8" x14ac:dyDescent="0.25">
      <c r="A980">
        <v>100</v>
      </c>
      <c r="B980">
        <v>0</v>
      </c>
      <c r="C980">
        <v>2000</v>
      </c>
      <c r="D980">
        <v>1</v>
      </c>
      <c r="E980">
        <v>16.11</v>
      </c>
      <c r="F980">
        <v>1</v>
      </c>
      <c r="G980">
        <v>43.402140748247703</v>
      </c>
    </row>
    <row r="981" spans="1:8" x14ac:dyDescent="0.25">
      <c r="A981">
        <v>12.5</v>
      </c>
      <c r="B981">
        <v>500</v>
      </c>
      <c r="C981">
        <v>2000</v>
      </c>
      <c r="D981">
        <v>1</v>
      </c>
      <c r="E981">
        <v>16.11</v>
      </c>
      <c r="F981">
        <v>1</v>
      </c>
      <c r="G981">
        <v>24.508062427827898</v>
      </c>
      <c r="H981">
        <f>_xll.SRS1Splines.Functions25.OneWay_Spline(A981:A984,G981:G984,$N$5)</f>
        <v>50.086900982109199</v>
      </c>
    </row>
    <row r="982" spans="1:8" x14ac:dyDescent="0.25">
      <c r="A982">
        <v>25</v>
      </c>
      <c r="B982">
        <v>500</v>
      </c>
      <c r="C982">
        <v>2000</v>
      </c>
      <c r="D982">
        <v>1</v>
      </c>
      <c r="E982">
        <v>16.11</v>
      </c>
      <c r="F982">
        <v>1</v>
      </c>
      <c r="G982">
        <v>34.863647464363197</v>
      </c>
    </row>
    <row r="983" spans="1:8" x14ac:dyDescent="0.25">
      <c r="A983">
        <v>50</v>
      </c>
      <c r="B983">
        <v>500</v>
      </c>
      <c r="C983">
        <v>2000</v>
      </c>
      <c r="D983">
        <v>1</v>
      </c>
      <c r="E983">
        <v>16.11</v>
      </c>
      <c r="F983">
        <v>1</v>
      </c>
      <c r="G983">
        <v>43.2126110825225</v>
      </c>
    </row>
    <row r="984" spans="1:8" x14ac:dyDescent="0.25">
      <c r="A984">
        <v>100</v>
      </c>
      <c r="B984">
        <v>500</v>
      </c>
      <c r="C984">
        <v>2000</v>
      </c>
      <c r="D984">
        <v>1</v>
      </c>
      <c r="E984">
        <v>16.11</v>
      </c>
      <c r="F984">
        <v>1</v>
      </c>
      <c r="G984">
        <v>50.086900982109199</v>
      </c>
    </row>
    <row r="985" spans="1:8" x14ac:dyDescent="0.25">
      <c r="A985">
        <v>12.5</v>
      </c>
      <c r="B985">
        <v>1000</v>
      </c>
      <c r="C985">
        <v>2000</v>
      </c>
      <c r="D985">
        <v>1</v>
      </c>
      <c r="E985">
        <v>16.11</v>
      </c>
      <c r="F985">
        <v>1</v>
      </c>
      <c r="G985">
        <v>24.532398942938599</v>
      </c>
      <c r="H985">
        <f>_xll.SRS1Splines.Functions25.OneWay_Spline(A985:A988,G985:G988,$N$5)</f>
        <v>51.652283312475497</v>
      </c>
    </row>
    <row r="986" spans="1:8" x14ac:dyDescent="0.25">
      <c r="A986">
        <v>25</v>
      </c>
      <c r="B986">
        <v>1000</v>
      </c>
      <c r="C986">
        <v>2000</v>
      </c>
      <c r="D986">
        <v>1</v>
      </c>
      <c r="E986">
        <v>16.11</v>
      </c>
      <c r="F986">
        <v>1</v>
      </c>
      <c r="G986">
        <v>35.234055072133799</v>
      </c>
    </row>
    <row r="987" spans="1:8" x14ac:dyDescent="0.25">
      <c r="A987">
        <v>50</v>
      </c>
      <c r="B987">
        <v>1000</v>
      </c>
      <c r="C987">
        <v>2000</v>
      </c>
      <c r="D987">
        <v>1</v>
      </c>
      <c r="E987">
        <v>16.11</v>
      </c>
      <c r="F987">
        <v>1</v>
      </c>
      <c r="G987">
        <v>44.252539982804699</v>
      </c>
    </row>
    <row r="988" spans="1:8" x14ac:dyDescent="0.25">
      <c r="A988">
        <v>100</v>
      </c>
      <c r="B988">
        <v>1000</v>
      </c>
      <c r="C988">
        <v>2000</v>
      </c>
      <c r="D988">
        <v>1</v>
      </c>
      <c r="E988">
        <v>16.11</v>
      </c>
      <c r="F988">
        <v>1</v>
      </c>
      <c r="G988">
        <v>51.652283312475497</v>
      </c>
    </row>
    <row r="989" spans="1:8" x14ac:dyDescent="0.25">
      <c r="A989">
        <v>12.5</v>
      </c>
      <c r="B989">
        <v>2000</v>
      </c>
      <c r="C989">
        <v>2000</v>
      </c>
      <c r="D989">
        <v>1</v>
      </c>
      <c r="E989">
        <v>16.11</v>
      </c>
      <c r="F989">
        <v>1</v>
      </c>
      <c r="G989">
        <v>24.2735626370063</v>
      </c>
      <c r="H989">
        <f>_xll.SRS1Splines.Functions25.OneWay_Spline(A989:A992,G989:G992,$N$5)</f>
        <v>52.867863087217899</v>
      </c>
    </row>
    <row r="990" spans="1:8" x14ac:dyDescent="0.25">
      <c r="A990">
        <v>25</v>
      </c>
      <c r="B990">
        <v>2000</v>
      </c>
      <c r="C990">
        <v>2000</v>
      </c>
      <c r="D990">
        <v>1</v>
      </c>
      <c r="E990">
        <v>16.11</v>
      </c>
      <c r="F990">
        <v>1</v>
      </c>
      <c r="G990">
        <v>35.617727351182602</v>
      </c>
    </row>
    <row r="991" spans="1:8" x14ac:dyDescent="0.25">
      <c r="A991">
        <v>50</v>
      </c>
      <c r="B991">
        <v>2000</v>
      </c>
      <c r="C991">
        <v>2000</v>
      </c>
      <c r="D991">
        <v>1</v>
      </c>
      <c r="E991">
        <v>16.11</v>
      </c>
      <c r="F991">
        <v>1</v>
      </c>
      <c r="G991">
        <v>45.391573897773497</v>
      </c>
    </row>
    <row r="992" spans="1:8" x14ac:dyDescent="0.25">
      <c r="A992">
        <v>100</v>
      </c>
      <c r="B992">
        <v>2000</v>
      </c>
      <c r="C992">
        <v>2000</v>
      </c>
      <c r="D992">
        <v>1</v>
      </c>
      <c r="E992">
        <v>16.11</v>
      </c>
      <c r="F992">
        <v>1</v>
      </c>
      <c r="G992">
        <v>52.867863087217899</v>
      </c>
    </row>
    <row r="993" spans="1:8" x14ac:dyDescent="0.25">
      <c r="A993">
        <v>12.5</v>
      </c>
      <c r="B993">
        <v>0</v>
      </c>
      <c r="C993">
        <v>4000</v>
      </c>
      <c r="D993">
        <v>1</v>
      </c>
      <c r="E993">
        <v>16.11</v>
      </c>
      <c r="F993">
        <v>1</v>
      </c>
      <c r="G993">
        <v>25.965535330679501</v>
      </c>
      <c r="H993">
        <f>_xll.SRS1Splines.Functions25.OneWay_Spline(A993:A996,G993:G996,$N$5)</f>
        <v>52.934264254848401</v>
      </c>
    </row>
    <row r="994" spans="1:8" x14ac:dyDescent="0.25">
      <c r="A994">
        <v>25</v>
      </c>
      <c r="B994">
        <v>0</v>
      </c>
      <c r="C994">
        <v>4000</v>
      </c>
      <c r="D994">
        <v>1</v>
      </c>
      <c r="E994">
        <v>16.11</v>
      </c>
      <c r="F994">
        <v>1</v>
      </c>
      <c r="G994">
        <v>37.296234568870602</v>
      </c>
    </row>
    <row r="995" spans="1:8" x14ac:dyDescent="0.25">
      <c r="A995">
        <v>50</v>
      </c>
      <c r="B995">
        <v>0</v>
      </c>
      <c r="C995">
        <v>4000</v>
      </c>
      <c r="D995">
        <v>1</v>
      </c>
      <c r="E995">
        <v>16.11</v>
      </c>
      <c r="F995">
        <v>1</v>
      </c>
      <c r="G995">
        <v>46.0000841660597</v>
      </c>
    </row>
    <row r="996" spans="1:8" x14ac:dyDescent="0.25">
      <c r="A996">
        <v>100</v>
      </c>
      <c r="B996">
        <v>0</v>
      </c>
      <c r="C996">
        <v>4000</v>
      </c>
      <c r="D996">
        <v>1</v>
      </c>
      <c r="E996">
        <v>16.11</v>
      </c>
      <c r="F996">
        <v>1</v>
      </c>
      <c r="G996">
        <v>52.934264254848401</v>
      </c>
    </row>
    <row r="997" spans="1:8" x14ac:dyDescent="0.25">
      <c r="A997">
        <v>12.5</v>
      </c>
      <c r="B997">
        <v>500</v>
      </c>
      <c r="C997">
        <v>4000</v>
      </c>
      <c r="D997">
        <v>1</v>
      </c>
      <c r="E997">
        <v>16.11</v>
      </c>
      <c r="F997">
        <v>1</v>
      </c>
      <c r="G997">
        <v>26.117318536402401</v>
      </c>
      <c r="H997">
        <f>_xll.SRS1Splines.Functions25.OneWay_Spline(A997:A1000,G997:G1000,$N$5)</f>
        <v>58.053668140363399</v>
      </c>
    </row>
    <row r="998" spans="1:8" x14ac:dyDescent="0.25">
      <c r="A998">
        <v>25</v>
      </c>
      <c r="B998">
        <v>500</v>
      </c>
      <c r="C998">
        <v>4000</v>
      </c>
      <c r="D998">
        <v>1</v>
      </c>
      <c r="E998">
        <v>16.11</v>
      </c>
      <c r="F998">
        <v>1</v>
      </c>
      <c r="G998">
        <v>39.729284716082198</v>
      </c>
    </row>
    <row r="999" spans="1:8" x14ac:dyDescent="0.25">
      <c r="A999">
        <v>50</v>
      </c>
      <c r="B999">
        <v>500</v>
      </c>
      <c r="C999">
        <v>4000</v>
      </c>
      <c r="D999">
        <v>1</v>
      </c>
      <c r="E999">
        <v>16.11</v>
      </c>
      <c r="F999">
        <v>1</v>
      </c>
      <c r="G999">
        <v>49.7718391456673</v>
      </c>
    </row>
    <row r="1000" spans="1:8" x14ac:dyDescent="0.25">
      <c r="A1000">
        <v>100</v>
      </c>
      <c r="B1000">
        <v>500</v>
      </c>
      <c r="C1000">
        <v>4000</v>
      </c>
      <c r="D1000">
        <v>1</v>
      </c>
      <c r="E1000">
        <v>16.11</v>
      </c>
      <c r="F1000">
        <v>1</v>
      </c>
      <c r="G1000">
        <v>58.053668140363399</v>
      </c>
    </row>
    <row r="1001" spans="1:8" x14ac:dyDescent="0.25">
      <c r="A1001">
        <v>12.5</v>
      </c>
      <c r="B1001">
        <v>1000</v>
      </c>
      <c r="C1001">
        <v>4000</v>
      </c>
      <c r="D1001">
        <v>1</v>
      </c>
      <c r="E1001">
        <v>16.11</v>
      </c>
      <c r="F1001">
        <v>1</v>
      </c>
      <c r="G1001">
        <v>26.003198082317301</v>
      </c>
      <c r="H1001">
        <f>_xll.SRS1Splines.Functions25.OneWay_Spline(A1001:A1004,G1001:G1004,$N$5)</f>
        <v>59.385064622336898</v>
      </c>
    </row>
    <row r="1002" spans="1:8" x14ac:dyDescent="0.25">
      <c r="A1002">
        <v>25</v>
      </c>
      <c r="B1002">
        <v>1000</v>
      </c>
      <c r="C1002">
        <v>4000</v>
      </c>
      <c r="D1002">
        <v>1</v>
      </c>
      <c r="E1002">
        <v>16.11</v>
      </c>
      <c r="F1002">
        <v>1</v>
      </c>
      <c r="G1002">
        <v>39.909533264918103</v>
      </c>
    </row>
    <row r="1003" spans="1:8" x14ac:dyDescent="0.25">
      <c r="A1003">
        <v>50</v>
      </c>
      <c r="B1003">
        <v>1000</v>
      </c>
      <c r="C1003">
        <v>4000</v>
      </c>
      <c r="D1003">
        <v>1</v>
      </c>
      <c r="E1003">
        <v>16.11</v>
      </c>
      <c r="F1003">
        <v>1</v>
      </c>
      <c r="G1003">
        <v>50.631890149483603</v>
      </c>
    </row>
    <row r="1004" spans="1:8" x14ac:dyDescent="0.25">
      <c r="A1004">
        <v>100</v>
      </c>
      <c r="B1004">
        <v>1000</v>
      </c>
      <c r="C1004">
        <v>4000</v>
      </c>
      <c r="D1004">
        <v>1</v>
      </c>
      <c r="E1004">
        <v>16.11</v>
      </c>
      <c r="F1004">
        <v>1</v>
      </c>
      <c r="G1004">
        <v>59.385064622336898</v>
      </c>
    </row>
    <row r="1005" spans="1:8" x14ac:dyDescent="0.25">
      <c r="A1005">
        <v>12.5</v>
      </c>
      <c r="B1005">
        <v>2000</v>
      </c>
      <c r="C1005">
        <v>4000</v>
      </c>
      <c r="D1005">
        <v>1</v>
      </c>
      <c r="E1005">
        <v>16.11</v>
      </c>
      <c r="F1005">
        <v>1</v>
      </c>
      <c r="G1005">
        <v>25.7476946982828</v>
      </c>
      <c r="H1005">
        <f>_xll.SRS1Splines.Functions25.OneWay_Spline(A1005:A1008,G1005:G1008,$N$5)</f>
        <v>60.5296038995224</v>
      </c>
    </row>
    <row r="1006" spans="1:8" x14ac:dyDescent="0.25">
      <c r="A1006">
        <v>25</v>
      </c>
      <c r="B1006">
        <v>2000</v>
      </c>
      <c r="C1006">
        <v>4000</v>
      </c>
      <c r="D1006">
        <v>1</v>
      </c>
      <c r="E1006">
        <v>16.11</v>
      </c>
      <c r="F1006">
        <v>1</v>
      </c>
      <c r="G1006">
        <v>40.059608454761097</v>
      </c>
    </row>
    <row r="1007" spans="1:8" x14ac:dyDescent="0.25">
      <c r="A1007">
        <v>50</v>
      </c>
      <c r="B1007">
        <v>2000</v>
      </c>
      <c r="C1007">
        <v>4000</v>
      </c>
      <c r="D1007">
        <v>1</v>
      </c>
      <c r="E1007">
        <v>16.11</v>
      </c>
      <c r="F1007">
        <v>1</v>
      </c>
      <c r="G1007">
        <v>51.719327647834703</v>
      </c>
    </row>
    <row r="1008" spans="1:8" x14ac:dyDescent="0.25">
      <c r="A1008">
        <v>100</v>
      </c>
      <c r="B1008">
        <v>2000</v>
      </c>
      <c r="C1008">
        <v>4000</v>
      </c>
      <c r="D1008">
        <v>1</v>
      </c>
      <c r="E1008">
        <v>16.11</v>
      </c>
      <c r="F1008">
        <v>1</v>
      </c>
      <c r="G1008">
        <v>60.5296038995224</v>
      </c>
    </row>
    <row r="1009" spans="1:13" x14ac:dyDescent="0.25">
      <c r="A1009">
        <v>12.5</v>
      </c>
      <c r="B1009">
        <v>0</v>
      </c>
      <c r="C1009">
        <v>8000</v>
      </c>
      <c r="D1009">
        <v>1</v>
      </c>
      <c r="E1009">
        <v>16.11</v>
      </c>
      <c r="F1009">
        <v>1</v>
      </c>
      <c r="G1009">
        <v>27.478308777740999</v>
      </c>
      <c r="H1009">
        <f>_xll.SRS1Splines.Functions25.OneWay_Spline(A1009:A1012,G1009:G1012,$N$5)</f>
        <v>66.815784028756099</v>
      </c>
    </row>
    <row r="1010" spans="1:13" x14ac:dyDescent="0.25">
      <c r="A1010">
        <v>25</v>
      </c>
      <c r="B1010">
        <v>0</v>
      </c>
      <c r="C1010">
        <v>8000</v>
      </c>
      <c r="D1010">
        <v>1</v>
      </c>
      <c r="E1010">
        <v>16.11</v>
      </c>
      <c r="F1010">
        <v>1</v>
      </c>
      <c r="G1010">
        <v>45.102489727931101</v>
      </c>
    </row>
    <row r="1011" spans="1:13" x14ac:dyDescent="0.25">
      <c r="A1011">
        <v>50</v>
      </c>
      <c r="B1011">
        <v>0</v>
      </c>
      <c r="C1011">
        <v>8000</v>
      </c>
      <c r="D1011">
        <v>1</v>
      </c>
      <c r="E1011">
        <v>16.11</v>
      </c>
      <c r="F1011">
        <v>1</v>
      </c>
      <c r="G1011">
        <v>57.702446114108902</v>
      </c>
      <c r="M1011">
        <f>16*16</f>
        <v>256</v>
      </c>
    </row>
    <row r="1012" spans="1:13" x14ac:dyDescent="0.25">
      <c r="A1012">
        <v>100</v>
      </c>
      <c r="B1012">
        <v>0</v>
      </c>
      <c r="C1012">
        <v>8000</v>
      </c>
      <c r="D1012">
        <v>1</v>
      </c>
      <c r="E1012">
        <v>16.11</v>
      </c>
      <c r="F1012">
        <v>1</v>
      </c>
      <c r="G1012">
        <v>66.815784028756099</v>
      </c>
    </row>
    <row r="1013" spans="1:13" x14ac:dyDescent="0.25">
      <c r="A1013">
        <v>12.5</v>
      </c>
      <c r="B1013">
        <v>500</v>
      </c>
      <c r="C1013">
        <v>8000</v>
      </c>
      <c r="D1013">
        <v>1</v>
      </c>
      <c r="E1013">
        <v>16.11</v>
      </c>
      <c r="F1013">
        <v>1</v>
      </c>
      <c r="G1013">
        <v>26.8286957894253</v>
      </c>
      <c r="H1013">
        <f>_xll.SRS1Splines.Functions25.OneWay_Spline(A1013:A1016,G1013:G1016,$N$5)</f>
        <v>69.687910361686207</v>
      </c>
    </row>
    <row r="1014" spans="1:13" x14ac:dyDescent="0.25">
      <c r="A1014">
        <v>25</v>
      </c>
      <c r="B1014">
        <v>500</v>
      </c>
      <c r="C1014">
        <v>8000</v>
      </c>
      <c r="D1014">
        <v>1</v>
      </c>
      <c r="E1014">
        <v>16.11</v>
      </c>
      <c r="F1014">
        <v>1</v>
      </c>
      <c r="G1014">
        <v>45.586739509917102</v>
      </c>
    </row>
    <row r="1015" spans="1:13" x14ac:dyDescent="0.25">
      <c r="A1015">
        <v>50</v>
      </c>
      <c r="B1015">
        <v>500</v>
      </c>
      <c r="C1015">
        <v>8000</v>
      </c>
      <c r="D1015">
        <v>1</v>
      </c>
      <c r="E1015">
        <v>16.11</v>
      </c>
      <c r="F1015">
        <v>1</v>
      </c>
      <c r="G1015">
        <v>59.556076731858099</v>
      </c>
    </row>
    <row r="1016" spans="1:13" x14ac:dyDescent="0.25">
      <c r="A1016">
        <v>100</v>
      </c>
      <c r="B1016">
        <v>500</v>
      </c>
      <c r="C1016">
        <v>8000</v>
      </c>
      <c r="D1016">
        <v>1</v>
      </c>
      <c r="E1016">
        <v>16.11</v>
      </c>
      <c r="F1016">
        <v>1</v>
      </c>
      <c r="G1016">
        <v>69.687910361686207</v>
      </c>
    </row>
    <row r="1017" spans="1:13" x14ac:dyDescent="0.25">
      <c r="A1017">
        <v>12.5</v>
      </c>
      <c r="B1017">
        <v>1000</v>
      </c>
      <c r="C1017">
        <v>8000</v>
      </c>
      <c r="D1017">
        <v>1</v>
      </c>
      <c r="E1017">
        <v>16.11</v>
      </c>
      <c r="F1017">
        <v>1</v>
      </c>
      <c r="G1017">
        <v>26.699481727149099</v>
      </c>
      <c r="H1017">
        <f>_xll.SRS1Splines.Functions25.OneWay_Spline(A1017:A1020,G1017:G1020,$N$5)</f>
        <v>70.628785135373505</v>
      </c>
    </row>
    <row r="1018" spans="1:13" x14ac:dyDescent="0.25">
      <c r="A1018">
        <v>25</v>
      </c>
      <c r="B1018">
        <v>1000</v>
      </c>
      <c r="C1018">
        <v>8000</v>
      </c>
      <c r="D1018">
        <v>1</v>
      </c>
      <c r="E1018">
        <v>16.11</v>
      </c>
      <c r="F1018">
        <v>1</v>
      </c>
      <c r="G1018">
        <v>45.569521666432102</v>
      </c>
    </row>
    <row r="1019" spans="1:13" x14ac:dyDescent="0.25">
      <c r="A1019">
        <v>50</v>
      </c>
      <c r="B1019">
        <v>1000</v>
      </c>
      <c r="C1019">
        <v>8000</v>
      </c>
      <c r="D1019">
        <v>1</v>
      </c>
      <c r="E1019">
        <v>16.11</v>
      </c>
      <c r="F1019">
        <v>1</v>
      </c>
      <c r="G1019">
        <v>59.962278817929203</v>
      </c>
    </row>
    <row r="1020" spans="1:13" x14ac:dyDescent="0.25">
      <c r="A1020">
        <v>100</v>
      </c>
      <c r="B1020">
        <v>1000</v>
      </c>
      <c r="C1020">
        <v>8000</v>
      </c>
      <c r="D1020">
        <v>1</v>
      </c>
      <c r="E1020">
        <v>16.11</v>
      </c>
      <c r="F1020">
        <v>1</v>
      </c>
      <c r="G1020">
        <v>70.628785135373505</v>
      </c>
    </row>
    <row r="1021" spans="1:13" x14ac:dyDescent="0.25">
      <c r="A1021">
        <v>12.5</v>
      </c>
      <c r="B1021">
        <v>2000</v>
      </c>
      <c r="C1021">
        <v>8000</v>
      </c>
      <c r="D1021">
        <v>1</v>
      </c>
      <c r="E1021">
        <v>16.11</v>
      </c>
      <c r="F1021">
        <v>1</v>
      </c>
      <c r="G1021">
        <v>26.4815612170237</v>
      </c>
      <c r="H1021">
        <f>_xll.SRS1Splines.Functions25.OneWay_Spline(A1021:A1024,G1021:G1024,$N$5)</f>
        <v>71.458062876728306</v>
      </c>
    </row>
    <row r="1022" spans="1:13" x14ac:dyDescent="0.25">
      <c r="A1022">
        <v>25</v>
      </c>
      <c r="B1022">
        <v>2000</v>
      </c>
      <c r="C1022">
        <v>8000</v>
      </c>
      <c r="D1022">
        <v>1</v>
      </c>
      <c r="E1022">
        <v>16.11</v>
      </c>
      <c r="F1022">
        <v>1</v>
      </c>
      <c r="G1022">
        <v>45.489598052725498</v>
      </c>
    </row>
    <row r="1023" spans="1:13" x14ac:dyDescent="0.25">
      <c r="A1023">
        <v>50</v>
      </c>
      <c r="B1023">
        <v>2000</v>
      </c>
      <c r="C1023">
        <v>8000</v>
      </c>
      <c r="D1023">
        <v>1</v>
      </c>
      <c r="E1023">
        <v>16.11</v>
      </c>
      <c r="F1023">
        <v>1</v>
      </c>
      <c r="G1023">
        <v>60.521611299567297</v>
      </c>
    </row>
    <row r="1024" spans="1:13" x14ac:dyDescent="0.25">
      <c r="A1024">
        <v>100</v>
      </c>
      <c r="B1024">
        <v>2000</v>
      </c>
      <c r="C1024">
        <v>8000</v>
      </c>
      <c r="D1024">
        <v>1</v>
      </c>
      <c r="E1024">
        <v>16.11</v>
      </c>
      <c r="F1024">
        <v>1</v>
      </c>
      <c r="G1024">
        <v>71.458062876728306</v>
      </c>
    </row>
    <row r="1025" spans="1:8" x14ac:dyDescent="0.25">
      <c r="A1025">
        <v>12.5</v>
      </c>
      <c r="B1025">
        <v>0</v>
      </c>
      <c r="C1025">
        <v>0</v>
      </c>
      <c r="D1025">
        <v>0</v>
      </c>
      <c r="E1025">
        <v>29.33</v>
      </c>
      <c r="F1025">
        <v>1</v>
      </c>
      <c r="G1025">
        <v>8.5003712612609394</v>
      </c>
      <c r="H1025">
        <f>_xll.SRS1Splines.Functions25.OneWay_Spline(A1025:A1028,G1025:G1028,$N$5)</f>
        <v>21.836461938982499</v>
      </c>
    </row>
    <row r="1026" spans="1:8" x14ac:dyDescent="0.25">
      <c r="A1026">
        <v>25</v>
      </c>
      <c r="B1026">
        <v>0</v>
      </c>
      <c r="C1026">
        <v>0</v>
      </c>
      <c r="D1026">
        <v>0</v>
      </c>
      <c r="E1026">
        <v>29.33</v>
      </c>
      <c r="F1026">
        <v>1</v>
      </c>
      <c r="G1026">
        <v>13.230686712786801</v>
      </c>
    </row>
    <row r="1027" spans="1:8" x14ac:dyDescent="0.25">
      <c r="A1027">
        <v>50</v>
      </c>
      <c r="B1027">
        <v>0</v>
      </c>
      <c r="C1027">
        <v>0</v>
      </c>
      <c r="D1027">
        <v>0</v>
      </c>
      <c r="E1027">
        <v>29.33</v>
      </c>
      <c r="F1027">
        <v>1</v>
      </c>
      <c r="G1027">
        <v>17.572743424688401</v>
      </c>
    </row>
    <row r="1028" spans="1:8" x14ac:dyDescent="0.25">
      <c r="A1028">
        <v>100</v>
      </c>
      <c r="B1028">
        <v>0</v>
      </c>
      <c r="C1028">
        <v>0</v>
      </c>
      <c r="D1028">
        <v>0</v>
      </c>
      <c r="E1028">
        <v>29.33</v>
      </c>
      <c r="F1028">
        <v>1</v>
      </c>
      <c r="G1028">
        <v>21.836461938982499</v>
      </c>
    </row>
    <row r="1029" spans="1:8" x14ac:dyDescent="0.25">
      <c r="A1029">
        <v>12.5</v>
      </c>
      <c r="B1029">
        <v>500</v>
      </c>
      <c r="C1029">
        <v>0</v>
      </c>
      <c r="D1029">
        <v>0</v>
      </c>
      <c r="E1029">
        <v>29.33</v>
      </c>
      <c r="F1029">
        <v>1</v>
      </c>
      <c r="G1029">
        <v>12.5867788340909</v>
      </c>
      <c r="H1029">
        <f>_xll.SRS1Splines.Functions25.OneWay_Spline(A1029:A1032,G1029:G1032,$N$5)</f>
        <v>48.5528098433333</v>
      </c>
    </row>
    <row r="1030" spans="1:8" x14ac:dyDescent="0.25">
      <c r="A1030">
        <v>25</v>
      </c>
      <c r="B1030">
        <v>500</v>
      </c>
      <c r="C1030">
        <v>0</v>
      </c>
      <c r="D1030">
        <v>0</v>
      </c>
      <c r="E1030">
        <v>29.33</v>
      </c>
      <c r="F1030">
        <v>1</v>
      </c>
      <c r="G1030">
        <v>27.985914986642801</v>
      </c>
    </row>
    <row r="1031" spans="1:8" x14ac:dyDescent="0.25">
      <c r="A1031">
        <v>50</v>
      </c>
      <c r="B1031">
        <v>500</v>
      </c>
      <c r="C1031">
        <v>0</v>
      </c>
      <c r="D1031">
        <v>0</v>
      </c>
      <c r="E1031">
        <v>29.33</v>
      </c>
      <c r="F1031">
        <v>1</v>
      </c>
      <c r="G1031">
        <v>38.371140766602302</v>
      </c>
    </row>
    <row r="1032" spans="1:8" x14ac:dyDescent="0.25">
      <c r="A1032">
        <v>100</v>
      </c>
      <c r="B1032">
        <v>500</v>
      </c>
      <c r="C1032">
        <v>0</v>
      </c>
      <c r="D1032">
        <v>0</v>
      </c>
      <c r="E1032">
        <v>29.33</v>
      </c>
      <c r="F1032">
        <v>1</v>
      </c>
      <c r="G1032">
        <v>48.5528098433333</v>
      </c>
    </row>
    <row r="1033" spans="1:8" x14ac:dyDescent="0.25">
      <c r="A1033">
        <v>12.5</v>
      </c>
      <c r="B1033">
        <v>1000</v>
      </c>
      <c r="C1033">
        <v>0</v>
      </c>
      <c r="D1033">
        <v>0</v>
      </c>
      <c r="E1033">
        <v>29.33</v>
      </c>
      <c r="F1033">
        <v>1</v>
      </c>
      <c r="G1033">
        <v>13.3346589970438</v>
      </c>
      <c r="H1033">
        <f>_xll.SRS1Splines.Functions25.OneWay_Spline(A1033:A1036,G1033:G1036,$N$5)</f>
        <v>55.010384254904402</v>
      </c>
    </row>
    <row r="1034" spans="1:8" x14ac:dyDescent="0.25">
      <c r="A1034">
        <v>25</v>
      </c>
      <c r="B1034">
        <v>1000</v>
      </c>
      <c r="C1034">
        <v>0</v>
      </c>
      <c r="D1034">
        <v>0</v>
      </c>
      <c r="E1034">
        <v>29.33</v>
      </c>
      <c r="F1034">
        <v>1</v>
      </c>
      <c r="G1034">
        <v>30.800775786528</v>
      </c>
    </row>
    <row r="1035" spans="1:8" x14ac:dyDescent="0.25">
      <c r="A1035">
        <v>50</v>
      </c>
      <c r="B1035">
        <v>1000</v>
      </c>
      <c r="C1035">
        <v>0</v>
      </c>
      <c r="D1035">
        <v>0</v>
      </c>
      <c r="E1035">
        <v>29.33</v>
      </c>
      <c r="F1035">
        <v>1</v>
      </c>
      <c r="G1035">
        <v>43.057791089783699</v>
      </c>
    </row>
    <row r="1036" spans="1:8" x14ac:dyDescent="0.25">
      <c r="A1036">
        <v>100</v>
      </c>
      <c r="B1036">
        <v>1000</v>
      </c>
      <c r="C1036">
        <v>0</v>
      </c>
      <c r="D1036">
        <v>0</v>
      </c>
      <c r="E1036">
        <v>29.33</v>
      </c>
      <c r="F1036">
        <v>1</v>
      </c>
      <c r="G1036">
        <v>55.010384254904402</v>
      </c>
    </row>
    <row r="1037" spans="1:8" x14ac:dyDescent="0.25">
      <c r="A1037">
        <v>12.5</v>
      </c>
      <c r="B1037">
        <v>2000</v>
      </c>
      <c r="C1037">
        <v>0</v>
      </c>
      <c r="D1037">
        <v>0</v>
      </c>
      <c r="E1037">
        <v>29.33</v>
      </c>
      <c r="F1037">
        <v>1</v>
      </c>
      <c r="G1037">
        <v>13.714033990337001</v>
      </c>
      <c r="H1037">
        <f>_xll.SRS1Splines.Functions25.OneWay_Spline(A1037:A1040,G1037:G1040,$N$5)</f>
        <v>58.1934686682267</v>
      </c>
    </row>
    <row r="1038" spans="1:8" x14ac:dyDescent="0.25">
      <c r="A1038">
        <v>25</v>
      </c>
      <c r="B1038">
        <v>2000</v>
      </c>
      <c r="C1038">
        <v>0</v>
      </c>
      <c r="D1038">
        <v>0</v>
      </c>
      <c r="E1038">
        <v>29.33</v>
      </c>
      <c r="F1038">
        <v>1</v>
      </c>
      <c r="G1038">
        <v>32.265859152976503</v>
      </c>
    </row>
    <row r="1039" spans="1:8" x14ac:dyDescent="0.25">
      <c r="A1039">
        <v>50</v>
      </c>
      <c r="B1039">
        <v>2000</v>
      </c>
      <c r="C1039">
        <v>0</v>
      </c>
      <c r="D1039">
        <v>0</v>
      </c>
      <c r="E1039">
        <v>29.33</v>
      </c>
      <c r="F1039">
        <v>1</v>
      </c>
      <c r="G1039">
        <v>45.718017788886598</v>
      </c>
    </row>
    <row r="1040" spans="1:8" x14ac:dyDescent="0.25">
      <c r="A1040">
        <v>100</v>
      </c>
      <c r="B1040">
        <v>2000</v>
      </c>
      <c r="C1040">
        <v>0</v>
      </c>
      <c r="D1040">
        <v>0</v>
      </c>
      <c r="E1040">
        <v>29.33</v>
      </c>
      <c r="F1040">
        <v>1</v>
      </c>
      <c r="G1040">
        <v>58.1934686682267</v>
      </c>
    </row>
    <row r="1041" spans="1:8" x14ac:dyDescent="0.25">
      <c r="A1041">
        <v>12.5</v>
      </c>
      <c r="B1041">
        <v>0</v>
      </c>
      <c r="C1041">
        <v>2000</v>
      </c>
      <c r="D1041">
        <v>0</v>
      </c>
      <c r="E1041">
        <v>29.33</v>
      </c>
      <c r="F1041">
        <v>1</v>
      </c>
      <c r="G1041">
        <v>35.284660471872101</v>
      </c>
      <c r="H1041">
        <f>_xll.SRS1Splines.Functions25.OneWay_Spline(A1041:A1044,G1041:G1044,$N$5)</f>
        <v>52.460685758884601</v>
      </c>
    </row>
    <row r="1042" spans="1:8" x14ac:dyDescent="0.25">
      <c r="A1042">
        <v>25</v>
      </c>
      <c r="B1042">
        <v>0</v>
      </c>
      <c r="C1042">
        <v>2000</v>
      </c>
      <c r="D1042">
        <v>0</v>
      </c>
      <c r="E1042">
        <v>29.33</v>
      </c>
      <c r="F1042">
        <v>1</v>
      </c>
      <c r="G1042">
        <v>42.608582703726299</v>
      </c>
    </row>
    <row r="1043" spans="1:8" x14ac:dyDescent="0.25">
      <c r="A1043">
        <v>50</v>
      </c>
      <c r="B1043">
        <v>0</v>
      </c>
      <c r="C1043">
        <v>2000</v>
      </c>
      <c r="D1043">
        <v>0</v>
      </c>
      <c r="E1043">
        <v>29.33</v>
      </c>
      <c r="F1043">
        <v>1</v>
      </c>
      <c r="G1043">
        <v>48.324900670452202</v>
      </c>
    </row>
    <row r="1044" spans="1:8" x14ac:dyDescent="0.25">
      <c r="A1044">
        <v>100</v>
      </c>
      <c r="B1044">
        <v>0</v>
      </c>
      <c r="C1044">
        <v>2000</v>
      </c>
      <c r="D1044">
        <v>0</v>
      </c>
      <c r="E1044">
        <v>29.33</v>
      </c>
      <c r="F1044">
        <v>1</v>
      </c>
      <c r="G1044">
        <v>52.460685758884601</v>
      </c>
    </row>
    <row r="1045" spans="1:8" x14ac:dyDescent="0.25">
      <c r="A1045">
        <v>12.5</v>
      </c>
      <c r="B1045">
        <v>500</v>
      </c>
      <c r="C1045">
        <v>2000</v>
      </c>
      <c r="D1045">
        <v>0</v>
      </c>
      <c r="E1045">
        <v>29.33</v>
      </c>
      <c r="F1045">
        <v>1</v>
      </c>
      <c r="G1045">
        <v>40.083802094741799</v>
      </c>
      <c r="H1045">
        <f>_xll.SRS1Splines.Functions25.OneWay_Spline(A1045:A1048,G1045:G1048,$N$5)</f>
        <v>65.913534005268104</v>
      </c>
    </row>
    <row r="1046" spans="1:8" x14ac:dyDescent="0.25">
      <c r="A1046">
        <v>25</v>
      </c>
      <c r="B1046">
        <v>500</v>
      </c>
      <c r="C1046">
        <v>2000</v>
      </c>
      <c r="D1046">
        <v>0</v>
      </c>
      <c r="E1046">
        <v>29.33</v>
      </c>
      <c r="F1046">
        <v>1</v>
      </c>
      <c r="G1046">
        <v>50.209767732831402</v>
      </c>
    </row>
    <row r="1047" spans="1:8" x14ac:dyDescent="0.25">
      <c r="A1047">
        <v>50</v>
      </c>
      <c r="B1047">
        <v>500</v>
      </c>
      <c r="C1047">
        <v>2000</v>
      </c>
      <c r="D1047">
        <v>0</v>
      </c>
      <c r="E1047">
        <v>29.33</v>
      </c>
      <c r="F1047">
        <v>1</v>
      </c>
      <c r="G1047">
        <v>59.3000486346386</v>
      </c>
    </row>
    <row r="1048" spans="1:8" x14ac:dyDescent="0.25">
      <c r="A1048">
        <v>100</v>
      </c>
      <c r="B1048">
        <v>500</v>
      </c>
      <c r="C1048">
        <v>2000</v>
      </c>
      <c r="D1048">
        <v>0</v>
      </c>
      <c r="E1048">
        <v>29.33</v>
      </c>
      <c r="F1048">
        <v>1</v>
      </c>
      <c r="G1048">
        <v>65.913534005268104</v>
      </c>
    </row>
    <row r="1049" spans="1:8" x14ac:dyDescent="0.25">
      <c r="A1049">
        <v>12.5</v>
      </c>
      <c r="B1049">
        <v>1000</v>
      </c>
      <c r="C1049">
        <v>2000</v>
      </c>
      <c r="D1049">
        <v>0</v>
      </c>
      <c r="E1049">
        <v>29.33</v>
      </c>
      <c r="F1049">
        <v>1</v>
      </c>
      <c r="G1049">
        <v>41.277502477076801</v>
      </c>
      <c r="H1049">
        <f>_xll.SRS1Splines.Functions25.OneWay_Spline(A1049:A1052,G1049:G1052,$N$5)</f>
        <v>71.695459487260706</v>
      </c>
    </row>
    <row r="1050" spans="1:8" x14ac:dyDescent="0.25">
      <c r="A1050">
        <v>25</v>
      </c>
      <c r="B1050">
        <v>1000</v>
      </c>
      <c r="C1050">
        <v>2000</v>
      </c>
      <c r="D1050">
        <v>0</v>
      </c>
      <c r="E1050">
        <v>29.33</v>
      </c>
      <c r="F1050">
        <v>1</v>
      </c>
      <c r="G1050">
        <v>53.322099747913398</v>
      </c>
    </row>
    <row r="1051" spans="1:8" x14ac:dyDescent="0.25">
      <c r="A1051">
        <v>50</v>
      </c>
      <c r="B1051">
        <v>1000</v>
      </c>
      <c r="C1051">
        <v>2000</v>
      </c>
      <c r="D1051">
        <v>0</v>
      </c>
      <c r="E1051">
        <v>29.33</v>
      </c>
      <c r="F1051">
        <v>1</v>
      </c>
      <c r="G1051">
        <v>63.249564130530501</v>
      </c>
    </row>
    <row r="1052" spans="1:8" x14ac:dyDescent="0.25">
      <c r="A1052">
        <v>100</v>
      </c>
      <c r="B1052">
        <v>1000</v>
      </c>
      <c r="C1052">
        <v>2000</v>
      </c>
      <c r="D1052">
        <v>0</v>
      </c>
      <c r="E1052">
        <v>29.33</v>
      </c>
      <c r="F1052">
        <v>1</v>
      </c>
      <c r="G1052">
        <v>71.695459487260706</v>
      </c>
    </row>
    <row r="1053" spans="1:8" x14ac:dyDescent="0.25">
      <c r="A1053">
        <v>12.5</v>
      </c>
      <c r="B1053">
        <v>2000</v>
      </c>
      <c r="C1053">
        <v>2000</v>
      </c>
      <c r="D1053">
        <v>0</v>
      </c>
      <c r="E1053">
        <v>29.33</v>
      </c>
      <c r="F1053">
        <v>1</v>
      </c>
      <c r="G1053">
        <v>42.268324704165799</v>
      </c>
      <c r="H1053">
        <f>_xll.SRS1Splines.Functions25.OneWay_Spline(A1053:A1056,G1053:G1056,$N$5)</f>
        <v>74.762846178452904</v>
      </c>
    </row>
    <row r="1054" spans="1:8" x14ac:dyDescent="0.25">
      <c r="A1054">
        <v>25</v>
      </c>
      <c r="B1054">
        <v>2000</v>
      </c>
      <c r="C1054">
        <v>2000</v>
      </c>
      <c r="D1054">
        <v>0</v>
      </c>
      <c r="E1054">
        <v>29.33</v>
      </c>
      <c r="F1054">
        <v>1</v>
      </c>
      <c r="G1054">
        <v>54.587495533453698</v>
      </c>
    </row>
    <row r="1055" spans="1:8" x14ac:dyDescent="0.25">
      <c r="A1055">
        <v>50</v>
      </c>
      <c r="B1055">
        <v>2000</v>
      </c>
      <c r="C1055">
        <v>2000</v>
      </c>
      <c r="D1055">
        <v>0</v>
      </c>
      <c r="E1055">
        <v>29.33</v>
      </c>
      <c r="F1055">
        <v>1</v>
      </c>
      <c r="G1055">
        <v>65.508584662333703</v>
      </c>
    </row>
    <row r="1056" spans="1:8" x14ac:dyDescent="0.25">
      <c r="A1056">
        <v>100</v>
      </c>
      <c r="B1056">
        <v>2000</v>
      </c>
      <c r="C1056">
        <v>2000</v>
      </c>
      <c r="D1056">
        <v>0</v>
      </c>
      <c r="E1056">
        <v>29.33</v>
      </c>
      <c r="F1056">
        <v>1</v>
      </c>
      <c r="G1056">
        <v>74.762846178452904</v>
      </c>
    </row>
    <row r="1057" spans="1:8" x14ac:dyDescent="0.25">
      <c r="A1057">
        <v>12.5</v>
      </c>
      <c r="B1057">
        <v>0</v>
      </c>
      <c r="C1057">
        <v>4000</v>
      </c>
      <c r="D1057">
        <v>0</v>
      </c>
      <c r="E1057">
        <v>29.33</v>
      </c>
      <c r="F1057">
        <v>1</v>
      </c>
      <c r="G1057">
        <v>40.111995692802601</v>
      </c>
      <c r="H1057">
        <f>_xll.SRS1Splines.Functions25.OneWay_Spline(A1057:A1060,G1057:G1060,$N$5)</f>
        <v>64.696732507091795</v>
      </c>
    </row>
    <row r="1058" spans="1:8" x14ac:dyDescent="0.25">
      <c r="A1058">
        <v>25</v>
      </c>
      <c r="B1058">
        <v>0</v>
      </c>
      <c r="C1058">
        <v>4000</v>
      </c>
      <c r="D1058">
        <v>0</v>
      </c>
      <c r="E1058">
        <v>29.33</v>
      </c>
      <c r="F1058">
        <v>1</v>
      </c>
      <c r="G1058">
        <v>49.792336289858298</v>
      </c>
    </row>
    <row r="1059" spans="1:8" x14ac:dyDescent="0.25">
      <c r="A1059">
        <v>50</v>
      </c>
      <c r="B1059">
        <v>0</v>
      </c>
      <c r="C1059">
        <v>4000</v>
      </c>
      <c r="D1059">
        <v>0</v>
      </c>
      <c r="E1059">
        <v>29.33</v>
      </c>
      <c r="F1059">
        <v>1</v>
      </c>
      <c r="G1059">
        <v>58.227149643824397</v>
      </c>
    </row>
    <row r="1060" spans="1:8" x14ac:dyDescent="0.25">
      <c r="A1060">
        <v>100</v>
      </c>
      <c r="B1060">
        <v>0</v>
      </c>
      <c r="C1060">
        <v>4000</v>
      </c>
      <c r="D1060">
        <v>0</v>
      </c>
      <c r="E1060">
        <v>29.33</v>
      </c>
      <c r="F1060">
        <v>1</v>
      </c>
      <c r="G1060">
        <v>64.696732507091795</v>
      </c>
    </row>
    <row r="1061" spans="1:8" x14ac:dyDescent="0.25">
      <c r="A1061">
        <v>12.5</v>
      </c>
      <c r="B1061">
        <v>500</v>
      </c>
      <c r="C1061">
        <v>4000</v>
      </c>
      <c r="D1061">
        <v>0</v>
      </c>
      <c r="E1061">
        <v>29.33</v>
      </c>
      <c r="F1061">
        <v>1</v>
      </c>
      <c r="G1061">
        <v>41.476473127644397</v>
      </c>
      <c r="H1061">
        <f>_xll.SRS1Splines.Functions25.OneWay_Spline(A1061:A1064,G1061:G1064,$N$5)</f>
        <v>72.150799161126201</v>
      </c>
    </row>
    <row r="1062" spans="1:8" x14ac:dyDescent="0.25">
      <c r="A1062">
        <v>25</v>
      </c>
      <c r="B1062">
        <v>500</v>
      </c>
      <c r="C1062">
        <v>4000</v>
      </c>
      <c r="D1062">
        <v>0</v>
      </c>
      <c r="E1062">
        <v>29.33</v>
      </c>
      <c r="F1062">
        <v>1</v>
      </c>
      <c r="G1062">
        <v>53.597068767694502</v>
      </c>
    </row>
    <row r="1063" spans="1:8" x14ac:dyDescent="0.25">
      <c r="A1063">
        <v>50</v>
      </c>
      <c r="B1063">
        <v>500</v>
      </c>
      <c r="C1063">
        <v>4000</v>
      </c>
      <c r="D1063">
        <v>0</v>
      </c>
      <c r="E1063">
        <v>29.33</v>
      </c>
      <c r="F1063">
        <v>1</v>
      </c>
      <c r="G1063">
        <v>63.778338192910503</v>
      </c>
    </row>
    <row r="1064" spans="1:8" x14ac:dyDescent="0.25">
      <c r="A1064">
        <v>100</v>
      </c>
      <c r="B1064">
        <v>500</v>
      </c>
      <c r="C1064">
        <v>4000</v>
      </c>
      <c r="D1064">
        <v>0</v>
      </c>
      <c r="E1064">
        <v>29.33</v>
      </c>
      <c r="F1064">
        <v>1</v>
      </c>
      <c r="G1064">
        <v>72.150799161126201</v>
      </c>
    </row>
    <row r="1065" spans="1:8" x14ac:dyDescent="0.25">
      <c r="A1065">
        <v>12.5</v>
      </c>
      <c r="B1065">
        <v>1000</v>
      </c>
      <c r="C1065">
        <v>4000</v>
      </c>
      <c r="D1065">
        <v>0</v>
      </c>
      <c r="E1065">
        <v>29.33</v>
      </c>
      <c r="F1065">
        <v>1</v>
      </c>
      <c r="G1065">
        <v>42.069714956219499</v>
      </c>
      <c r="H1065">
        <f>_xll.SRS1Splines.Functions25.OneWay_Spline(A1065:A1068,G1065:G1068,$N$5)</f>
        <v>75.873528550326398</v>
      </c>
    </row>
    <row r="1066" spans="1:8" x14ac:dyDescent="0.25">
      <c r="A1066">
        <v>25</v>
      </c>
      <c r="B1066">
        <v>1000</v>
      </c>
      <c r="C1066">
        <v>4000</v>
      </c>
      <c r="D1066">
        <v>0</v>
      </c>
      <c r="E1066">
        <v>29.33</v>
      </c>
      <c r="F1066">
        <v>1</v>
      </c>
      <c r="G1066">
        <v>54.812554066209003</v>
      </c>
    </row>
    <row r="1067" spans="1:8" x14ac:dyDescent="0.25">
      <c r="A1067">
        <v>50</v>
      </c>
      <c r="B1067">
        <v>1000</v>
      </c>
      <c r="C1067">
        <v>4000</v>
      </c>
      <c r="D1067">
        <v>0</v>
      </c>
      <c r="E1067">
        <v>29.33</v>
      </c>
      <c r="F1067">
        <v>1</v>
      </c>
      <c r="G1067">
        <v>66.184613580487294</v>
      </c>
    </row>
    <row r="1068" spans="1:8" x14ac:dyDescent="0.25">
      <c r="A1068">
        <v>100</v>
      </c>
      <c r="B1068">
        <v>1000</v>
      </c>
      <c r="C1068">
        <v>4000</v>
      </c>
      <c r="D1068">
        <v>0</v>
      </c>
      <c r="E1068">
        <v>29.33</v>
      </c>
      <c r="F1068">
        <v>1</v>
      </c>
      <c r="G1068">
        <v>75.873528550326398</v>
      </c>
    </row>
    <row r="1069" spans="1:8" x14ac:dyDescent="0.25">
      <c r="A1069">
        <v>12.5</v>
      </c>
      <c r="B1069">
        <v>2000</v>
      </c>
      <c r="C1069">
        <v>4000</v>
      </c>
      <c r="D1069">
        <v>0</v>
      </c>
      <c r="E1069">
        <v>29.33</v>
      </c>
      <c r="F1069">
        <v>1</v>
      </c>
      <c r="G1069">
        <v>42.466467828739503</v>
      </c>
      <c r="H1069">
        <f>_xll.SRS1Splines.Functions25.OneWay_Spline(A1069:A1072,G1069:G1072,$N$5)</f>
        <v>78.733914918571301</v>
      </c>
    </row>
    <row r="1070" spans="1:8" x14ac:dyDescent="0.25">
      <c r="A1070">
        <v>25</v>
      </c>
      <c r="B1070">
        <v>2000</v>
      </c>
      <c r="C1070">
        <v>4000</v>
      </c>
      <c r="D1070">
        <v>0</v>
      </c>
      <c r="E1070">
        <v>29.33</v>
      </c>
      <c r="F1070">
        <v>1</v>
      </c>
      <c r="G1070">
        <v>55.855489169333801</v>
      </c>
    </row>
    <row r="1071" spans="1:8" x14ac:dyDescent="0.25">
      <c r="A1071">
        <v>50</v>
      </c>
      <c r="B1071">
        <v>2000</v>
      </c>
      <c r="C1071">
        <v>4000</v>
      </c>
      <c r="D1071">
        <v>0</v>
      </c>
      <c r="E1071">
        <v>29.33</v>
      </c>
      <c r="F1071">
        <v>1</v>
      </c>
      <c r="G1071">
        <v>68.301149622923703</v>
      </c>
    </row>
    <row r="1072" spans="1:8" x14ac:dyDescent="0.25">
      <c r="A1072">
        <v>100</v>
      </c>
      <c r="B1072">
        <v>2000</v>
      </c>
      <c r="C1072">
        <v>4000</v>
      </c>
      <c r="D1072">
        <v>0</v>
      </c>
      <c r="E1072">
        <v>29.33</v>
      </c>
      <c r="F1072">
        <v>1</v>
      </c>
      <c r="G1072">
        <v>78.733914918571301</v>
      </c>
    </row>
    <row r="1073" spans="1:8" x14ac:dyDescent="0.25">
      <c r="A1073">
        <v>12.5</v>
      </c>
      <c r="B1073">
        <v>0</v>
      </c>
      <c r="C1073">
        <v>8000</v>
      </c>
      <c r="D1073">
        <v>0</v>
      </c>
      <c r="E1073">
        <v>29.33</v>
      </c>
      <c r="F1073">
        <v>1</v>
      </c>
      <c r="G1073">
        <v>42.805527922606899</v>
      </c>
      <c r="H1073">
        <f>_xll.SRS1Splines.Functions25.OneWay_Spline(A1073:A1076,G1073:G1076,$N$5)</f>
        <v>76.186113158709901</v>
      </c>
    </row>
    <row r="1074" spans="1:8" x14ac:dyDescent="0.25">
      <c r="A1074">
        <v>25</v>
      </c>
      <c r="B1074">
        <v>0</v>
      </c>
      <c r="C1074">
        <v>8000</v>
      </c>
      <c r="D1074">
        <v>0</v>
      </c>
      <c r="E1074">
        <v>29.33</v>
      </c>
      <c r="F1074">
        <v>1</v>
      </c>
      <c r="G1074">
        <v>55.0481284866718</v>
      </c>
    </row>
    <row r="1075" spans="1:8" x14ac:dyDescent="0.25">
      <c r="A1075">
        <v>50</v>
      </c>
      <c r="B1075">
        <v>0</v>
      </c>
      <c r="C1075">
        <v>8000</v>
      </c>
      <c r="D1075">
        <v>0</v>
      </c>
      <c r="E1075">
        <v>29.33</v>
      </c>
      <c r="F1075">
        <v>1</v>
      </c>
      <c r="G1075">
        <v>66.368502093138801</v>
      </c>
    </row>
    <row r="1076" spans="1:8" x14ac:dyDescent="0.25">
      <c r="A1076">
        <v>100</v>
      </c>
      <c r="B1076">
        <v>0</v>
      </c>
      <c r="C1076">
        <v>8000</v>
      </c>
      <c r="D1076">
        <v>0</v>
      </c>
      <c r="E1076">
        <v>29.33</v>
      </c>
      <c r="F1076">
        <v>1</v>
      </c>
      <c r="G1076">
        <v>76.186113158709901</v>
      </c>
    </row>
    <row r="1077" spans="1:8" x14ac:dyDescent="0.25">
      <c r="A1077">
        <v>12.5</v>
      </c>
      <c r="B1077">
        <v>500</v>
      </c>
      <c r="C1077">
        <v>8000</v>
      </c>
      <c r="D1077">
        <v>0</v>
      </c>
      <c r="E1077">
        <v>29.33</v>
      </c>
      <c r="F1077">
        <v>1</v>
      </c>
      <c r="G1077">
        <v>43.018812353197298</v>
      </c>
      <c r="H1077">
        <f>_xll.SRS1Splines.Functions25.OneWay_Spline(A1077:A1080,G1077:G1080,$N$5)</f>
        <v>79.5389475241291</v>
      </c>
    </row>
    <row r="1078" spans="1:8" x14ac:dyDescent="0.25">
      <c r="A1078">
        <v>25</v>
      </c>
      <c r="B1078">
        <v>500</v>
      </c>
      <c r="C1078">
        <v>8000</v>
      </c>
      <c r="D1078">
        <v>0</v>
      </c>
      <c r="E1078">
        <v>29.33</v>
      </c>
      <c r="F1078">
        <v>1</v>
      </c>
      <c r="G1078">
        <v>55.973159706167799</v>
      </c>
    </row>
    <row r="1079" spans="1:8" x14ac:dyDescent="0.25">
      <c r="A1079">
        <v>50</v>
      </c>
      <c r="B1079">
        <v>500</v>
      </c>
      <c r="C1079">
        <v>8000</v>
      </c>
      <c r="D1079">
        <v>0</v>
      </c>
      <c r="E1079">
        <v>29.33</v>
      </c>
      <c r="F1079">
        <v>1</v>
      </c>
      <c r="G1079">
        <v>69.286102841001906</v>
      </c>
    </row>
    <row r="1080" spans="1:8" x14ac:dyDescent="0.25">
      <c r="A1080">
        <v>100</v>
      </c>
      <c r="B1080">
        <v>500</v>
      </c>
      <c r="C1080">
        <v>8000</v>
      </c>
      <c r="D1080">
        <v>0</v>
      </c>
      <c r="E1080">
        <v>29.33</v>
      </c>
      <c r="F1080">
        <v>1</v>
      </c>
      <c r="G1080">
        <v>79.5389475241291</v>
      </c>
    </row>
    <row r="1081" spans="1:8" x14ac:dyDescent="0.25">
      <c r="A1081">
        <v>12.5</v>
      </c>
      <c r="B1081">
        <v>1000</v>
      </c>
      <c r="C1081">
        <v>8000</v>
      </c>
      <c r="D1081">
        <v>0</v>
      </c>
      <c r="E1081">
        <v>29.33</v>
      </c>
      <c r="F1081">
        <v>1</v>
      </c>
      <c r="G1081">
        <v>43.201687209965002</v>
      </c>
      <c r="H1081">
        <f>_xll.SRS1Splines.Functions25.OneWay_Spline(A1081:A1084,G1081:G1084,$N$5)</f>
        <v>81.515416639114605</v>
      </c>
    </row>
    <row r="1082" spans="1:8" x14ac:dyDescent="0.25">
      <c r="A1082">
        <v>25</v>
      </c>
      <c r="B1082">
        <v>1000</v>
      </c>
      <c r="C1082">
        <v>8000</v>
      </c>
      <c r="D1082">
        <v>0</v>
      </c>
      <c r="E1082">
        <v>29.33</v>
      </c>
      <c r="F1082">
        <v>1</v>
      </c>
      <c r="G1082">
        <v>56.363111122298797</v>
      </c>
    </row>
    <row r="1083" spans="1:8" x14ac:dyDescent="0.25">
      <c r="A1083">
        <v>50</v>
      </c>
      <c r="B1083">
        <v>1000</v>
      </c>
      <c r="C1083">
        <v>8000</v>
      </c>
      <c r="D1083">
        <v>0</v>
      </c>
      <c r="E1083">
        <v>29.33</v>
      </c>
      <c r="F1083">
        <v>1</v>
      </c>
      <c r="G1083">
        <v>70.655216259377596</v>
      </c>
    </row>
    <row r="1084" spans="1:8" x14ac:dyDescent="0.25">
      <c r="A1084">
        <v>100</v>
      </c>
      <c r="B1084">
        <v>1000</v>
      </c>
      <c r="C1084">
        <v>8000</v>
      </c>
      <c r="D1084">
        <v>0</v>
      </c>
      <c r="E1084">
        <v>29.33</v>
      </c>
      <c r="F1084">
        <v>1</v>
      </c>
      <c r="G1084">
        <v>81.515416639114605</v>
      </c>
    </row>
    <row r="1085" spans="1:8" x14ac:dyDescent="0.25">
      <c r="A1085">
        <v>12.5</v>
      </c>
      <c r="B1085">
        <v>2000</v>
      </c>
      <c r="C1085">
        <v>8000</v>
      </c>
      <c r="D1085">
        <v>0</v>
      </c>
      <c r="E1085">
        <v>29.33</v>
      </c>
      <c r="F1085">
        <v>1</v>
      </c>
      <c r="G1085">
        <v>43.288208484079497</v>
      </c>
      <c r="H1085">
        <f>_xll.SRS1Splines.Functions25.OneWay_Spline(A1085:A1088,G1085:G1088,$N$5)</f>
        <v>83.326710845087902</v>
      </c>
    </row>
    <row r="1086" spans="1:8" x14ac:dyDescent="0.25">
      <c r="A1086">
        <v>25</v>
      </c>
      <c r="B1086">
        <v>2000</v>
      </c>
      <c r="C1086">
        <v>8000</v>
      </c>
      <c r="D1086">
        <v>0</v>
      </c>
      <c r="E1086">
        <v>29.33</v>
      </c>
      <c r="F1086">
        <v>1</v>
      </c>
      <c r="G1086">
        <v>57.162774005103699</v>
      </c>
    </row>
    <row r="1087" spans="1:8" x14ac:dyDescent="0.25">
      <c r="A1087">
        <v>50</v>
      </c>
      <c r="B1087">
        <v>2000</v>
      </c>
      <c r="C1087">
        <v>8000</v>
      </c>
      <c r="D1087">
        <v>0</v>
      </c>
      <c r="E1087">
        <v>29.33</v>
      </c>
      <c r="F1087">
        <v>1</v>
      </c>
      <c r="G1087">
        <v>72.259468033720594</v>
      </c>
    </row>
    <row r="1088" spans="1:8" x14ac:dyDescent="0.25">
      <c r="A1088">
        <v>100</v>
      </c>
      <c r="B1088">
        <v>2000</v>
      </c>
      <c r="C1088">
        <v>8000</v>
      </c>
      <c r="D1088">
        <v>0</v>
      </c>
      <c r="E1088">
        <v>29.33</v>
      </c>
      <c r="F1088">
        <v>1</v>
      </c>
      <c r="G1088">
        <v>83.326710845087902</v>
      </c>
    </row>
    <row r="1089" spans="1:8" x14ac:dyDescent="0.25">
      <c r="A1089">
        <v>12.5</v>
      </c>
      <c r="B1089">
        <v>0</v>
      </c>
      <c r="C1089">
        <v>0</v>
      </c>
      <c r="D1089">
        <v>0.25</v>
      </c>
      <c r="E1089">
        <v>29.33</v>
      </c>
      <c r="F1089">
        <v>1</v>
      </c>
      <c r="G1089">
        <v>15.4574669320087</v>
      </c>
      <c r="H1089">
        <f>_xll.SRS1Splines.Functions25.OneWay_Spline(A1089:A1092,G1089:G1092,$N$5)</f>
        <v>28.202072479449399</v>
      </c>
    </row>
    <row r="1090" spans="1:8" x14ac:dyDescent="0.25">
      <c r="A1090">
        <v>25</v>
      </c>
      <c r="B1090">
        <v>0</v>
      </c>
      <c r="C1090">
        <v>0</v>
      </c>
      <c r="D1090">
        <v>0.25</v>
      </c>
      <c r="E1090">
        <v>29.33</v>
      </c>
      <c r="F1090">
        <v>1</v>
      </c>
      <c r="G1090">
        <v>20.056598567118801</v>
      </c>
    </row>
    <row r="1091" spans="1:8" x14ac:dyDescent="0.25">
      <c r="A1091">
        <v>50</v>
      </c>
      <c r="B1091">
        <v>0</v>
      </c>
      <c r="C1091">
        <v>0</v>
      </c>
      <c r="D1091">
        <v>0.25</v>
      </c>
      <c r="E1091">
        <v>29.33</v>
      </c>
      <c r="F1091">
        <v>1</v>
      </c>
      <c r="G1091">
        <v>24.7939765532347</v>
      </c>
    </row>
    <row r="1092" spans="1:8" x14ac:dyDescent="0.25">
      <c r="A1092">
        <v>100</v>
      </c>
      <c r="B1092">
        <v>0</v>
      </c>
      <c r="C1092">
        <v>0</v>
      </c>
      <c r="D1092">
        <v>0.25</v>
      </c>
      <c r="E1092">
        <v>29.33</v>
      </c>
      <c r="F1092">
        <v>1</v>
      </c>
      <c r="G1092">
        <v>28.202072479449399</v>
      </c>
    </row>
    <row r="1093" spans="1:8" x14ac:dyDescent="0.25">
      <c r="A1093">
        <v>12.5</v>
      </c>
      <c r="B1093">
        <v>500</v>
      </c>
      <c r="C1093">
        <v>0</v>
      </c>
      <c r="D1093">
        <v>0.25</v>
      </c>
      <c r="E1093">
        <v>29.33</v>
      </c>
      <c r="F1093">
        <v>1</v>
      </c>
      <c r="G1093">
        <v>17.523472677889899</v>
      </c>
      <c r="H1093">
        <f>_xll.SRS1Splines.Functions25.OneWay_Spline(A1093:A1096,G1093:G1096,$N$5)</f>
        <v>44.735216843278501</v>
      </c>
    </row>
    <row r="1094" spans="1:8" x14ac:dyDescent="0.25">
      <c r="A1094">
        <v>25</v>
      </c>
      <c r="B1094">
        <v>500</v>
      </c>
      <c r="C1094">
        <v>0</v>
      </c>
      <c r="D1094">
        <v>0.25</v>
      </c>
      <c r="E1094">
        <v>29.33</v>
      </c>
      <c r="F1094">
        <v>1</v>
      </c>
      <c r="G1094">
        <v>29.039663583256399</v>
      </c>
    </row>
    <row r="1095" spans="1:8" x14ac:dyDescent="0.25">
      <c r="A1095">
        <v>50</v>
      </c>
      <c r="B1095">
        <v>500</v>
      </c>
      <c r="C1095">
        <v>0</v>
      </c>
      <c r="D1095">
        <v>0.25</v>
      </c>
      <c r="E1095">
        <v>29.33</v>
      </c>
      <c r="F1095">
        <v>1</v>
      </c>
      <c r="G1095">
        <v>37.3537160666502</v>
      </c>
    </row>
    <row r="1096" spans="1:8" x14ac:dyDescent="0.25">
      <c r="A1096">
        <v>100</v>
      </c>
      <c r="B1096">
        <v>500</v>
      </c>
      <c r="C1096">
        <v>0</v>
      </c>
      <c r="D1096">
        <v>0.25</v>
      </c>
      <c r="E1096">
        <v>29.33</v>
      </c>
      <c r="F1096">
        <v>1</v>
      </c>
      <c r="G1096">
        <v>44.735216843278501</v>
      </c>
    </row>
    <row r="1097" spans="1:8" x14ac:dyDescent="0.25">
      <c r="A1097">
        <v>12.5</v>
      </c>
      <c r="B1097">
        <v>1000</v>
      </c>
      <c r="C1097">
        <v>0</v>
      </c>
      <c r="D1097">
        <v>0.25</v>
      </c>
      <c r="E1097">
        <v>29.33</v>
      </c>
      <c r="F1097">
        <v>1</v>
      </c>
      <c r="G1097">
        <v>17.809479496148299</v>
      </c>
      <c r="H1097">
        <f>_xll.SRS1Splines.Functions25.OneWay_Spline(A1097:A1100,G1097:G1100,$N$5)</f>
        <v>48.525951290248599</v>
      </c>
    </row>
    <row r="1098" spans="1:8" x14ac:dyDescent="0.25">
      <c r="A1098">
        <v>25</v>
      </c>
      <c r="B1098">
        <v>1000</v>
      </c>
      <c r="C1098">
        <v>0</v>
      </c>
      <c r="D1098">
        <v>0.25</v>
      </c>
      <c r="E1098">
        <v>29.33</v>
      </c>
      <c r="F1098">
        <v>1</v>
      </c>
      <c r="G1098">
        <v>30.831529797073301</v>
      </c>
    </row>
    <row r="1099" spans="1:8" x14ac:dyDescent="0.25">
      <c r="A1099">
        <v>50</v>
      </c>
      <c r="B1099">
        <v>1000</v>
      </c>
      <c r="C1099">
        <v>0</v>
      </c>
      <c r="D1099">
        <v>0.25</v>
      </c>
      <c r="E1099">
        <v>29.33</v>
      </c>
      <c r="F1099">
        <v>1</v>
      </c>
      <c r="G1099">
        <v>40.027555984178697</v>
      </c>
    </row>
    <row r="1100" spans="1:8" x14ac:dyDescent="0.25">
      <c r="A1100">
        <v>100</v>
      </c>
      <c r="B1100">
        <v>1000</v>
      </c>
      <c r="C1100">
        <v>0</v>
      </c>
      <c r="D1100">
        <v>0.25</v>
      </c>
      <c r="E1100">
        <v>29.33</v>
      </c>
      <c r="F1100">
        <v>1</v>
      </c>
      <c r="G1100">
        <v>48.525951290248599</v>
      </c>
    </row>
    <row r="1101" spans="1:8" x14ac:dyDescent="0.25">
      <c r="A1101">
        <v>12.5</v>
      </c>
      <c r="B1101">
        <v>2000</v>
      </c>
      <c r="C1101">
        <v>0</v>
      </c>
      <c r="D1101">
        <v>0.25</v>
      </c>
      <c r="E1101">
        <v>29.33</v>
      </c>
      <c r="F1101">
        <v>1</v>
      </c>
      <c r="G1101">
        <v>17.972137186776699</v>
      </c>
      <c r="H1101">
        <f>_xll.SRS1Splines.Functions25.OneWay_Spline(A1101:A1104,G1101:G1104,$N$5)</f>
        <v>50.319300724854898</v>
      </c>
    </row>
    <row r="1102" spans="1:8" x14ac:dyDescent="0.25">
      <c r="A1102">
        <v>25</v>
      </c>
      <c r="B1102">
        <v>2000</v>
      </c>
      <c r="C1102">
        <v>0</v>
      </c>
      <c r="D1102">
        <v>0.25</v>
      </c>
      <c r="E1102">
        <v>29.33</v>
      </c>
      <c r="F1102">
        <v>1</v>
      </c>
      <c r="G1102">
        <v>31.6676105558338</v>
      </c>
    </row>
    <row r="1103" spans="1:8" x14ac:dyDescent="0.25">
      <c r="A1103">
        <v>50</v>
      </c>
      <c r="B1103">
        <v>2000</v>
      </c>
      <c r="C1103">
        <v>0</v>
      </c>
      <c r="D1103">
        <v>0.25</v>
      </c>
      <c r="E1103">
        <v>29.33</v>
      </c>
      <c r="F1103">
        <v>1</v>
      </c>
      <c r="G1103">
        <v>41.8593525613582</v>
      </c>
    </row>
    <row r="1104" spans="1:8" x14ac:dyDescent="0.25">
      <c r="A1104">
        <v>100</v>
      </c>
      <c r="B1104">
        <v>2000</v>
      </c>
      <c r="C1104">
        <v>0</v>
      </c>
      <c r="D1104">
        <v>0.25</v>
      </c>
      <c r="E1104">
        <v>29.33</v>
      </c>
      <c r="F1104">
        <v>1</v>
      </c>
      <c r="G1104">
        <v>50.319300724854898</v>
      </c>
    </row>
    <row r="1105" spans="1:8" x14ac:dyDescent="0.25">
      <c r="A1105">
        <v>12.5</v>
      </c>
      <c r="B1105">
        <v>0</v>
      </c>
      <c r="C1105">
        <v>2000</v>
      </c>
      <c r="D1105">
        <v>0.25</v>
      </c>
      <c r="E1105">
        <v>29.33</v>
      </c>
      <c r="F1105">
        <v>1</v>
      </c>
      <c r="G1105">
        <v>33.3104263606076</v>
      </c>
      <c r="H1105">
        <f>_xll.SRS1Splines.Functions25.OneWay_Spline(A1105:A1108,G1105:G1108,$N$5)</f>
        <v>52.001296550083303</v>
      </c>
    </row>
    <row r="1106" spans="1:8" x14ac:dyDescent="0.25">
      <c r="A1106">
        <v>25</v>
      </c>
      <c r="B1106">
        <v>0</v>
      </c>
      <c r="C1106">
        <v>2000</v>
      </c>
      <c r="D1106">
        <v>0.25</v>
      </c>
      <c r="E1106">
        <v>29.33</v>
      </c>
      <c r="F1106">
        <v>1</v>
      </c>
      <c r="G1106">
        <v>40.945745833088999</v>
      </c>
    </row>
    <row r="1107" spans="1:8" x14ac:dyDescent="0.25">
      <c r="A1107">
        <v>50</v>
      </c>
      <c r="B1107">
        <v>0</v>
      </c>
      <c r="C1107">
        <v>2000</v>
      </c>
      <c r="D1107">
        <v>0.25</v>
      </c>
      <c r="E1107">
        <v>29.33</v>
      </c>
      <c r="F1107">
        <v>1</v>
      </c>
      <c r="G1107">
        <v>47.091984676707803</v>
      </c>
    </row>
    <row r="1108" spans="1:8" x14ac:dyDescent="0.25">
      <c r="A1108">
        <v>100</v>
      </c>
      <c r="B1108">
        <v>0</v>
      </c>
      <c r="C1108">
        <v>2000</v>
      </c>
      <c r="D1108">
        <v>0.25</v>
      </c>
      <c r="E1108">
        <v>29.33</v>
      </c>
      <c r="F1108">
        <v>1</v>
      </c>
      <c r="G1108">
        <v>52.001296550083303</v>
      </c>
    </row>
    <row r="1109" spans="1:8" x14ac:dyDescent="0.25">
      <c r="A1109">
        <v>12.5</v>
      </c>
      <c r="B1109">
        <v>500</v>
      </c>
      <c r="C1109">
        <v>2000</v>
      </c>
      <c r="D1109">
        <v>0.25</v>
      </c>
      <c r="E1109">
        <v>29.33</v>
      </c>
      <c r="F1109">
        <v>1</v>
      </c>
      <c r="G1109">
        <v>37.885013187111099</v>
      </c>
      <c r="H1109">
        <f>_xll.SRS1Splines.Functions25.OneWay_Spline(A1109:A1112,G1109:G1112,$N$5)</f>
        <v>62.853504603399699</v>
      </c>
    </row>
    <row r="1110" spans="1:8" x14ac:dyDescent="0.25">
      <c r="A1110">
        <v>25</v>
      </c>
      <c r="B1110">
        <v>500</v>
      </c>
      <c r="C1110">
        <v>2000</v>
      </c>
      <c r="D1110">
        <v>0.25</v>
      </c>
      <c r="E1110">
        <v>29.33</v>
      </c>
      <c r="F1110">
        <v>1</v>
      </c>
      <c r="G1110">
        <v>48.050646060977897</v>
      </c>
    </row>
    <row r="1111" spans="1:8" x14ac:dyDescent="0.25">
      <c r="A1111">
        <v>50</v>
      </c>
      <c r="B1111">
        <v>500</v>
      </c>
      <c r="C1111">
        <v>2000</v>
      </c>
      <c r="D1111">
        <v>0.25</v>
      </c>
      <c r="E1111">
        <v>29.33</v>
      </c>
      <c r="F1111">
        <v>1</v>
      </c>
      <c r="G1111">
        <v>56.646840301588803</v>
      </c>
    </row>
    <row r="1112" spans="1:8" x14ac:dyDescent="0.25">
      <c r="A1112">
        <v>100</v>
      </c>
      <c r="B1112">
        <v>500</v>
      </c>
      <c r="C1112">
        <v>2000</v>
      </c>
      <c r="D1112">
        <v>0.25</v>
      </c>
      <c r="E1112">
        <v>29.33</v>
      </c>
      <c r="F1112">
        <v>1</v>
      </c>
      <c r="G1112">
        <v>62.853504603399699</v>
      </c>
    </row>
    <row r="1113" spans="1:8" x14ac:dyDescent="0.25">
      <c r="A1113">
        <v>12.5</v>
      </c>
      <c r="B1113">
        <v>1000</v>
      </c>
      <c r="C1113">
        <v>2000</v>
      </c>
      <c r="D1113">
        <v>0.25</v>
      </c>
      <c r="E1113">
        <v>29.33</v>
      </c>
      <c r="F1113">
        <v>1</v>
      </c>
      <c r="G1113">
        <v>38.473415186294297</v>
      </c>
      <c r="H1113">
        <f>_xll.SRS1Splines.Functions25.OneWay_Spline(A1113:A1116,G1113:G1116,$N$5)</f>
        <v>66.934465563032703</v>
      </c>
    </row>
    <row r="1114" spans="1:8" x14ac:dyDescent="0.25">
      <c r="A1114">
        <v>25</v>
      </c>
      <c r="B1114">
        <v>1000</v>
      </c>
      <c r="C1114">
        <v>2000</v>
      </c>
      <c r="D1114">
        <v>0.25</v>
      </c>
      <c r="E1114">
        <v>29.33</v>
      </c>
      <c r="F1114">
        <v>1</v>
      </c>
      <c r="G1114">
        <v>49.881013552959097</v>
      </c>
    </row>
    <row r="1115" spans="1:8" x14ac:dyDescent="0.25">
      <c r="A1115">
        <v>50</v>
      </c>
      <c r="B1115">
        <v>1000</v>
      </c>
      <c r="C1115">
        <v>2000</v>
      </c>
      <c r="D1115">
        <v>0.25</v>
      </c>
      <c r="E1115">
        <v>29.33</v>
      </c>
      <c r="F1115">
        <v>1</v>
      </c>
      <c r="G1115">
        <v>59.3044676696246</v>
      </c>
    </row>
    <row r="1116" spans="1:8" x14ac:dyDescent="0.25">
      <c r="A1116">
        <v>100</v>
      </c>
      <c r="B1116">
        <v>1000</v>
      </c>
      <c r="C1116">
        <v>2000</v>
      </c>
      <c r="D1116">
        <v>0.25</v>
      </c>
      <c r="E1116">
        <v>29.33</v>
      </c>
      <c r="F1116">
        <v>1</v>
      </c>
      <c r="G1116">
        <v>66.934465563032703</v>
      </c>
    </row>
    <row r="1117" spans="1:8" x14ac:dyDescent="0.25">
      <c r="A1117">
        <v>12.5</v>
      </c>
      <c r="B1117">
        <v>2000</v>
      </c>
      <c r="C1117">
        <v>2000</v>
      </c>
      <c r="D1117">
        <v>0.25</v>
      </c>
      <c r="E1117">
        <v>29.33</v>
      </c>
      <c r="F1117">
        <v>1</v>
      </c>
      <c r="G1117">
        <v>38.808090858462897</v>
      </c>
      <c r="H1117">
        <f>_xll.SRS1Splines.Functions25.OneWay_Spline(A1117:A1120,G1117:G1120,$N$5)</f>
        <v>68.667591388676101</v>
      </c>
    </row>
    <row r="1118" spans="1:8" x14ac:dyDescent="0.25">
      <c r="A1118">
        <v>25</v>
      </c>
      <c r="B1118">
        <v>2000</v>
      </c>
      <c r="C1118">
        <v>2000</v>
      </c>
      <c r="D1118">
        <v>0.25</v>
      </c>
      <c r="E1118">
        <v>29.33</v>
      </c>
      <c r="F1118">
        <v>1</v>
      </c>
      <c r="G1118">
        <v>50.695424296343703</v>
      </c>
    </row>
    <row r="1119" spans="1:8" x14ac:dyDescent="0.25">
      <c r="A1119">
        <v>50</v>
      </c>
      <c r="B1119">
        <v>2000</v>
      </c>
      <c r="C1119">
        <v>2000</v>
      </c>
      <c r="D1119">
        <v>0.25</v>
      </c>
      <c r="E1119">
        <v>29.33</v>
      </c>
      <c r="F1119">
        <v>1</v>
      </c>
      <c r="G1119">
        <v>60.536952839418099</v>
      </c>
    </row>
    <row r="1120" spans="1:8" x14ac:dyDescent="0.25">
      <c r="A1120">
        <v>100</v>
      </c>
      <c r="B1120">
        <v>2000</v>
      </c>
      <c r="C1120">
        <v>2000</v>
      </c>
      <c r="D1120">
        <v>0.25</v>
      </c>
      <c r="E1120">
        <v>29.33</v>
      </c>
      <c r="F1120">
        <v>1</v>
      </c>
      <c r="G1120">
        <v>68.667591388676101</v>
      </c>
    </row>
    <row r="1121" spans="1:8" x14ac:dyDescent="0.25">
      <c r="A1121">
        <v>12.5</v>
      </c>
      <c r="B1121">
        <v>0</v>
      </c>
      <c r="C1121">
        <v>4000</v>
      </c>
      <c r="D1121">
        <v>0.25</v>
      </c>
      <c r="E1121">
        <v>29.33</v>
      </c>
      <c r="F1121">
        <v>1</v>
      </c>
      <c r="G1121">
        <v>39.509446336729098</v>
      </c>
      <c r="H1121">
        <f>_xll.SRS1Splines.Functions25.OneWay_Spline(A1121:A1124,G1121:G1124,$N$5)</f>
        <v>63.756124091123702</v>
      </c>
    </row>
    <row r="1122" spans="1:8" x14ac:dyDescent="0.25">
      <c r="A1122">
        <v>25</v>
      </c>
      <c r="B1122">
        <v>0</v>
      </c>
      <c r="C1122">
        <v>4000</v>
      </c>
      <c r="D1122">
        <v>0.25</v>
      </c>
      <c r="E1122">
        <v>29.33</v>
      </c>
      <c r="F1122">
        <v>1</v>
      </c>
      <c r="G1122">
        <v>49.108414647086903</v>
      </c>
    </row>
    <row r="1123" spans="1:8" x14ac:dyDescent="0.25">
      <c r="A1123">
        <v>50</v>
      </c>
      <c r="B1123">
        <v>0</v>
      </c>
      <c r="C1123">
        <v>4000</v>
      </c>
      <c r="D1123">
        <v>0.25</v>
      </c>
      <c r="E1123">
        <v>29.33</v>
      </c>
      <c r="F1123">
        <v>1</v>
      </c>
      <c r="G1123">
        <v>57.717120825198101</v>
      </c>
    </row>
    <row r="1124" spans="1:8" x14ac:dyDescent="0.25">
      <c r="A1124">
        <v>100</v>
      </c>
      <c r="B1124">
        <v>0</v>
      </c>
      <c r="C1124">
        <v>4000</v>
      </c>
      <c r="D1124">
        <v>0.25</v>
      </c>
      <c r="E1124">
        <v>29.33</v>
      </c>
      <c r="F1124">
        <v>1</v>
      </c>
      <c r="G1124">
        <v>63.756124091123702</v>
      </c>
    </row>
    <row r="1125" spans="1:8" x14ac:dyDescent="0.25">
      <c r="A1125">
        <v>12.5</v>
      </c>
      <c r="B1125">
        <v>500</v>
      </c>
      <c r="C1125">
        <v>4000</v>
      </c>
      <c r="D1125">
        <v>0.25</v>
      </c>
      <c r="E1125">
        <v>29.33</v>
      </c>
      <c r="F1125">
        <v>1</v>
      </c>
      <c r="G1125">
        <v>40.906875846219897</v>
      </c>
      <c r="H1125">
        <f>_xll.SRS1Splines.Functions25.OneWay_Spline(A1125:A1128,G1125:G1128,$N$5)</f>
        <v>70.263044268530805</v>
      </c>
    </row>
    <row r="1126" spans="1:8" x14ac:dyDescent="0.25">
      <c r="A1126">
        <v>25</v>
      </c>
      <c r="B1126">
        <v>500</v>
      </c>
      <c r="C1126">
        <v>4000</v>
      </c>
      <c r="D1126">
        <v>0.25</v>
      </c>
      <c r="E1126">
        <v>29.33</v>
      </c>
      <c r="F1126">
        <v>1</v>
      </c>
      <c r="G1126">
        <v>52.749634211283201</v>
      </c>
    </row>
    <row r="1127" spans="1:8" x14ac:dyDescent="0.25">
      <c r="A1127">
        <v>50</v>
      </c>
      <c r="B1127">
        <v>500</v>
      </c>
      <c r="C1127">
        <v>4000</v>
      </c>
      <c r="D1127">
        <v>0.25</v>
      </c>
      <c r="E1127">
        <v>29.33</v>
      </c>
      <c r="F1127">
        <v>1</v>
      </c>
      <c r="G1127">
        <v>62.774548416698501</v>
      </c>
    </row>
    <row r="1128" spans="1:8" x14ac:dyDescent="0.25">
      <c r="A1128">
        <v>100</v>
      </c>
      <c r="B1128">
        <v>500</v>
      </c>
      <c r="C1128">
        <v>4000</v>
      </c>
      <c r="D1128">
        <v>0.25</v>
      </c>
      <c r="E1128">
        <v>29.33</v>
      </c>
      <c r="F1128">
        <v>1</v>
      </c>
      <c r="G1128">
        <v>70.263044268530805</v>
      </c>
    </row>
    <row r="1129" spans="1:8" x14ac:dyDescent="0.25">
      <c r="A1129">
        <v>12.5</v>
      </c>
      <c r="B1129">
        <v>1000</v>
      </c>
      <c r="C1129">
        <v>4000</v>
      </c>
      <c r="D1129">
        <v>0.25</v>
      </c>
      <c r="E1129">
        <v>29.33</v>
      </c>
      <c r="F1129">
        <v>1</v>
      </c>
      <c r="G1129">
        <v>41.175890194946803</v>
      </c>
      <c r="H1129">
        <f>_xll.SRS1Splines.Functions25.OneWay_Spline(A1129:A1132,G1129:G1132,$N$5)</f>
        <v>73.2054536787129</v>
      </c>
    </row>
    <row r="1130" spans="1:8" x14ac:dyDescent="0.25">
      <c r="A1130">
        <v>25</v>
      </c>
      <c r="B1130">
        <v>1000</v>
      </c>
      <c r="C1130">
        <v>4000</v>
      </c>
      <c r="D1130">
        <v>0.25</v>
      </c>
      <c r="E1130">
        <v>29.33</v>
      </c>
      <c r="F1130">
        <v>1</v>
      </c>
      <c r="G1130">
        <v>53.923560474297702</v>
      </c>
    </row>
    <row r="1131" spans="1:8" x14ac:dyDescent="0.25">
      <c r="A1131">
        <v>50</v>
      </c>
      <c r="B1131">
        <v>1000</v>
      </c>
      <c r="C1131">
        <v>4000</v>
      </c>
      <c r="D1131">
        <v>0.25</v>
      </c>
      <c r="E1131">
        <v>29.33</v>
      </c>
      <c r="F1131">
        <v>1</v>
      </c>
      <c r="G1131">
        <v>64.618826266816697</v>
      </c>
    </row>
    <row r="1132" spans="1:8" x14ac:dyDescent="0.25">
      <c r="A1132">
        <v>100</v>
      </c>
      <c r="B1132">
        <v>1000</v>
      </c>
      <c r="C1132">
        <v>4000</v>
      </c>
      <c r="D1132">
        <v>0.25</v>
      </c>
      <c r="E1132">
        <v>29.33</v>
      </c>
      <c r="F1132">
        <v>1</v>
      </c>
      <c r="G1132">
        <v>73.2054536787129</v>
      </c>
    </row>
    <row r="1133" spans="1:8" x14ac:dyDescent="0.25">
      <c r="A1133">
        <v>12.5</v>
      </c>
      <c r="B1133">
        <v>2000</v>
      </c>
      <c r="C1133">
        <v>4000</v>
      </c>
      <c r="D1133">
        <v>0.25</v>
      </c>
      <c r="E1133">
        <v>29.33</v>
      </c>
      <c r="F1133">
        <v>1</v>
      </c>
      <c r="G1133">
        <v>41.191932363170302</v>
      </c>
      <c r="H1133">
        <f>_xll.SRS1Splines.Functions25.OneWay_Spline(A1133:A1136,G1133:G1136,$N$5)</f>
        <v>74.746717688161795</v>
      </c>
    </row>
    <row r="1134" spans="1:8" x14ac:dyDescent="0.25">
      <c r="A1134">
        <v>25</v>
      </c>
      <c r="B1134">
        <v>2000</v>
      </c>
      <c r="C1134">
        <v>4000</v>
      </c>
      <c r="D1134">
        <v>0.25</v>
      </c>
      <c r="E1134">
        <v>29.33</v>
      </c>
      <c r="F1134">
        <v>1</v>
      </c>
      <c r="G1134">
        <v>54.420459734763597</v>
      </c>
    </row>
    <row r="1135" spans="1:8" x14ac:dyDescent="0.25">
      <c r="A1135">
        <v>50</v>
      </c>
      <c r="B1135">
        <v>2000</v>
      </c>
      <c r="C1135">
        <v>4000</v>
      </c>
      <c r="D1135">
        <v>0.25</v>
      </c>
      <c r="E1135">
        <v>29.33</v>
      </c>
      <c r="F1135">
        <v>1</v>
      </c>
      <c r="G1135">
        <v>65.636290246044794</v>
      </c>
    </row>
    <row r="1136" spans="1:8" x14ac:dyDescent="0.25">
      <c r="A1136">
        <v>100</v>
      </c>
      <c r="B1136">
        <v>2000</v>
      </c>
      <c r="C1136">
        <v>4000</v>
      </c>
      <c r="D1136">
        <v>0.25</v>
      </c>
      <c r="E1136">
        <v>29.33</v>
      </c>
      <c r="F1136">
        <v>1</v>
      </c>
      <c r="G1136">
        <v>74.746717688161795</v>
      </c>
    </row>
    <row r="1137" spans="1:8" x14ac:dyDescent="0.25">
      <c r="A1137">
        <v>12.5</v>
      </c>
      <c r="B1137">
        <v>0</v>
      </c>
      <c r="C1137">
        <v>8000</v>
      </c>
      <c r="D1137">
        <v>0.25</v>
      </c>
      <c r="E1137">
        <v>29.33</v>
      </c>
      <c r="F1137">
        <v>1</v>
      </c>
      <c r="G1137">
        <v>42.652530199833301</v>
      </c>
      <c r="H1137">
        <f>_xll.SRS1Splines.Functions25.OneWay_Spline(A1137:A1140,G1137:G1140,$N$5)</f>
        <v>74.526505593023003</v>
      </c>
    </row>
    <row r="1138" spans="1:8" x14ac:dyDescent="0.25">
      <c r="A1138">
        <v>25</v>
      </c>
      <c r="B1138">
        <v>0</v>
      </c>
      <c r="C1138">
        <v>8000</v>
      </c>
      <c r="D1138">
        <v>0.25</v>
      </c>
      <c r="E1138">
        <v>29.33</v>
      </c>
      <c r="F1138">
        <v>1</v>
      </c>
      <c r="G1138">
        <v>55.446367836264301</v>
      </c>
    </row>
    <row r="1139" spans="1:8" x14ac:dyDescent="0.25">
      <c r="A1139">
        <v>50</v>
      </c>
      <c r="B1139">
        <v>0</v>
      </c>
      <c r="C1139">
        <v>8000</v>
      </c>
      <c r="D1139">
        <v>0.25</v>
      </c>
      <c r="E1139">
        <v>29.33</v>
      </c>
      <c r="F1139">
        <v>1</v>
      </c>
      <c r="G1139">
        <v>65.6767706112892</v>
      </c>
    </row>
    <row r="1140" spans="1:8" x14ac:dyDescent="0.25">
      <c r="A1140">
        <v>100</v>
      </c>
      <c r="B1140">
        <v>0</v>
      </c>
      <c r="C1140">
        <v>8000</v>
      </c>
      <c r="D1140">
        <v>0.25</v>
      </c>
      <c r="E1140">
        <v>29.33</v>
      </c>
      <c r="F1140">
        <v>1</v>
      </c>
      <c r="G1140">
        <v>74.526505593023003</v>
      </c>
    </row>
    <row r="1141" spans="1:8" x14ac:dyDescent="0.25">
      <c r="A1141">
        <v>12.5</v>
      </c>
      <c r="B1141">
        <v>500</v>
      </c>
      <c r="C1141">
        <v>8000</v>
      </c>
      <c r="D1141">
        <v>0.25</v>
      </c>
      <c r="E1141">
        <v>29.33</v>
      </c>
      <c r="F1141">
        <v>1</v>
      </c>
      <c r="G1141">
        <v>42.581381551384503</v>
      </c>
      <c r="H1141">
        <f>_xll.SRS1Splines.Functions25.OneWay_Spline(A1141:A1144,G1141:G1144,$N$5)</f>
        <v>77.770258695523694</v>
      </c>
    </row>
    <row r="1142" spans="1:8" x14ac:dyDescent="0.25">
      <c r="A1142">
        <v>25</v>
      </c>
      <c r="B1142">
        <v>500</v>
      </c>
      <c r="C1142">
        <v>8000</v>
      </c>
      <c r="D1142">
        <v>0.25</v>
      </c>
      <c r="E1142">
        <v>29.33</v>
      </c>
      <c r="F1142">
        <v>1</v>
      </c>
      <c r="G1142">
        <v>56.278420209456797</v>
      </c>
    </row>
    <row r="1143" spans="1:8" x14ac:dyDescent="0.25">
      <c r="A1143">
        <v>50</v>
      </c>
      <c r="B1143">
        <v>500</v>
      </c>
      <c r="C1143">
        <v>8000</v>
      </c>
      <c r="D1143">
        <v>0.25</v>
      </c>
      <c r="E1143">
        <v>29.33</v>
      </c>
      <c r="F1143">
        <v>1</v>
      </c>
      <c r="G1143">
        <v>68.015169074728803</v>
      </c>
    </row>
    <row r="1144" spans="1:8" x14ac:dyDescent="0.25">
      <c r="A1144">
        <v>100</v>
      </c>
      <c r="B1144">
        <v>500</v>
      </c>
      <c r="C1144">
        <v>8000</v>
      </c>
      <c r="D1144">
        <v>0.25</v>
      </c>
      <c r="E1144">
        <v>29.33</v>
      </c>
      <c r="F1144">
        <v>1</v>
      </c>
      <c r="G1144">
        <v>77.770258695523694</v>
      </c>
    </row>
    <row r="1145" spans="1:8" x14ac:dyDescent="0.25">
      <c r="A1145">
        <v>12.5</v>
      </c>
      <c r="B1145">
        <v>1000</v>
      </c>
      <c r="C1145">
        <v>8000</v>
      </c>
      <c r="D1145">
        <v>0.25</v>
      </c>
      <c r="E1145">
        <v>29.33</v>
      </c>
      <c r="F1145">
        <v>1</v>
      </c>
      <c r="G1145">
        <v>42.639414653326398</v>
      </c>
      <c r="H1145">
        <f>_xll.SRS1Splines.Functions25.OneWay_Spline(A1145:A1148,G1145:G1148,$N$5)</f>
        <v>79.173581151757801</v>
      </c>
    </row>
    <row r="1146" spans="1:8" x14ac:dyDescent="0.25">
      <c r="A1146">
        <v>25</v>
      </c>
      <c r="B1146">
        <v>1000</v>
      </c>
      <c r="C1146">
        <v>8000</v>
      </c>
      <c r="D1146">
        <v>0.25</v>
      </c>
      <c r="E1146">
        <v>29.33</v>
      </c>
      <c r="F1146">
        <v>1</v>
      </c>
      <c r="G1146">
        <v>56.609572265951101</v>
      </c>
    </row>
    <row r="1147" spans="1:8" x14ac:dyDescent="0.25">
      <c r="A1147">
        <v>50</v>
      </c>
      <c r="B1147">
        <v>1000</v>
      </c>
      <c r="C1147">
        <v>8000</v>
      </c>
      <c r="D1147">
        <v>0.25</v>
      </c>
      <c r="E1147">
        <v>29.33</v>
      </c>
      <c r="F1147">
        <v>1</v>
      </c>
      <c r="G1147">
        <v>69.017851171917798</v>
      </c>
    </row>
    <row r="1148" spans="1:8" x14ac:dyDescent="0.25">
      <c r="A1148">
        <v>100</v>
      </c>
      <c r="B1148">
        <v>1000</v>
      </c>
      <c r="C1148">
        <v>8000</v>
      </c>
      <c r="D1148">
        <v>0.25</v>
      </c>
      <c r="E1148">
        <v>29.33</v>
      </c>
      <c r="F1148">
        <v>1</v>
      </c>
      <c r="G1148">
        <v>79.173581151757801</v>
      </c>
    </row>
    <row r="1149" spans="1:8" x14ac:dyDescent="0.25">
      <c r="A1149">
        <v>12.5</v>
      </c>
      <c r="B1149">
        <v>2000</v>
      </c>
      <c r="C1149">
        <v>8000</v>
      </c>
      <c r="D1149">
        <v>0.25</v>
      </c>
      <c r="E1149">
        <v>29.33</v>
      </c>
      <c r="F1149">
        <v>1</v>
      </c>
      <c r="G1149">
        <v>42.541698281110101</v>
      </c>
      <c r="H1149">
        <f>_xll.SRS1Splines.Functions25.OneWay_Spline(A1149:A1152,G1149:G1152,$N$5)</f>
        <v>80.375081125334503</v>
      </c>
    </row>
    <row r="1150" spans="1:8" x14ac:dyDescent="0.25">
      <c r="A1150">
        <v>25</v>
      </c>
      <c r="B1150">
        <v>2000</v>
      </c>
      <c r="C1150">
        <v>8000</v>
      </c>
      <c r="D1150">
        <v>0.25</v>
      </c>
      <c r="E1150">
        <v>29.33</v>
      </c>
      <c r="F1150">
        <v>1</v>
      </c>
      <c r="G1150">
        <v>57.045606661598299</v>
      </c>
    </row>
    <row r="1151" spans="1:8" x14ac:dyDescent="0.25">
      <c r="A1151">
        <v>50</v>
      </c>
      <c r="B1151">
        <v>2000</v>
      </c>
      <c r="C1151">
        <v>8000</v>
      </c>
      <c r="D1151">
        <v>0.25</v>
      </c>
      <c r="E1151">
        <v>29.33</v>
      </c>
      <c r="F1151">
        <v>1</v>
      </c>
      <c r="G1151">
        <v>69.866641193443698</v>
      </c>
    </row>
    <row r="1152" spans="1:8" x14ac:dyDescent="0.25">
      <c r="A1152">
        <v>100</v>
      </c>
      <c r="B1152">
        <v>2000</v>
      </c>
      <c r="C1152">
        <v>8000</v>
      </c>
      <c r="D1152">
        <v>0.25</v>
      </c>
      <c r="E1152">
        <v>29.33</v>
      </c>
      <c r="F1152">
        <v>1</v>
      </c>
      <c r="G1152">
        <v>80.375081125334503</v>
      </c>
    </row>
    <row r="1153" spans="1:8" x14ac:dyDescent="0.25">
      <c r="A1153">
        <v>12.5</v>
      </c>
      <c r="B1153">
        <v>0</v>
      </c>
      <c r="C1153">
        <v>0</v>
      </c>
      <c r="D1153">
        <v>0.5</v>
      </c>
      <c r="E1153">
        <v>29.33</v>
      </c>
      <c r="F1153">
        <v>1</v>
      </c>
      <c r="G1153">
        <v>16.2278529713778</v>
      </c>
      <c r="H1153">
        <f>_xll.SRS1Splines.Functions25.OneWay_Spline(A1153:A1156,G1153:G1156,$N$5)</f>
        <v>29.951611421131101</v>
      </c>
    </row>
    <row r="1154" spans="1:8" x14ac:dyDescent="0.25">
      <c r="A1154">
        <v>25</v>
      </c>
      <c r="B1154">
        <v>0</v>
      </c>
      <c r="C1154">
        <v>0</v>
      </c>
      <c r="D1154">
        <v>0.5</v>
      </c>
      <c r="E1154">
        <v>29.33</v>
      </c>
      <c r="F1154">
        <v>1</v>
      </c>
      <c r="G1154">
        <v>21.111423190155001</v>
      </c>
    </row>
    <row r="1155" spans="1:8" x14ac:dyDescent="0.25">
      <c r="A1155">
        <v>50</v>
      </c>
      <c r="B1155">
        <v>0</v>
      </c>
      <c r="C1155">
        <v>0</v>
      </c>
      <c r="D1155">
        <v>0.5</v>
      </c>
      <c r="E1155">
        <v>29.33</v>
      </c>
      <c r="F1155">
        <v>1</v>
      </c>
      <c r="G1155">
        <v>25.678027383164501</v>
      </c>
    </row>
    <row r="1156" spans="1:8" x14ac:dyDescent="0.25">
      <c r="A1156">
        <v>100</v>
      </c>
      <c r="B1156">
        <v>0</v>
      </c>
      <c r="C1156">
        <v>0</v>
      </c>
      <c r="D1156">
        <v>0.5</v>
      </c>
      <c r="E1156">
        <v>29.33</v>
      </c>
      <c r="F1156">
        <v>1</v>
      </c>
      <c r="G1156">
        <v>29.951611421131101</v>
      </c>
    </row>
    <row r="1157" spans="1:8" x14ac:dyDescent="0.25">
      <c r="A1157">
        <v>12.5</v>
      </c>
      <c r="B1157">
        <v>500</v>
      </c>
      <c r="C1157">
        <v>0</v>
      </c>
      <c r="D1157">
        <v>0.5</v>
      </c>
      <c r="E1157">
        <v>29.33</v>
      </c>
      <c r="F1157">
        <v>1</v>
      </c>
      <c r="G1157">
        <v>17.2868734857331</v>
      </c>
      <c r="H1157">
        <f>_xll.SRS1Splines.Functions25.OneWay_Spline(A1157:A1160,G1157:G1160,$N$5)</f>
        <v>41.930621323497697</v>
      </c>
    </row>
    <row r="1158" spans="1:8" x14ac:dyDescent="0.25">
      <c r="A1158">
        <v>25</v>
      </c>
      <c r="B1158">
        <v>500</v>
      </c>
      <c r="C1158">
        <v>0</v>
      </c>
      <c r="D1158">
        <v>0.5</v>
      </c>
      <c r="E1158">
        <v>29.33</v>
      </c>
      <c r="F1158">
        <v>1</v>
      </c>
      <c r="G1158">
        <v>27.364832096859701</v>
      </c>
    </row>
    <row r="1159" spans="1:8" x14ac:dyDescent="0.25">
      <c r="A1159">
        <v>50</v>
      </c>
      <c r="B1159">
        <v>500</v>
      </c>
      <c r="C1159">
        <v>0</v>
      </c>
      <c r="D1159">
        <v>0.5</v>
      </c>
      <c r="E1159">
        <v>29.33</v>
      </c>
      <c r="F1159">
        <v>1</v>
      </c>
      <c r="G1159">
        <v>35.044818939187898</v>
      </c>
    </row>
    <row r="1160" spans="1:8" x14ac:dyDescent="0.25">
      <c r="A1160">
        <v>100</v>
      </c>
      <c r="B1160">
        <v>500</v>
      </c>
      <c r="C1160">
        <v>0</v>
      </c>
      <c r="D1160">
        <v>0.5</v>
      </c>
      <c r="E1160">
        <v>29.33</v>
      </c>
      <c r="F1160">
        <v>1</v>
      </c>
      <c r="G1160">
        <v>41.930621323497697</v>
      </c>
    </row>
    <row r="1161" spans="1:8" x14ac:dyDescent="0.25">
      <c r="A1161">
        <v>12.5</v>
      </c>
      <c r="B1161">
        <v>1000</v>
      </c>
      <c r="C1161">
        <v>0</v>
      </c>
      <c r="D1161">
        <v>0.5</v>
      </c>
      <c r="E1161">
        <v>29.33</v>
      </c>
      <c r="F1161">
        <v>1</v>
      </c>
      <c r="G1161">
        <v>17.438866872131001</v>
      </c>
      <c r="H1161">
        <f>_xll.SRS1Splines.Functions25.OneWay_Spline(A1161:A1164,G1161:G1164,$N$5)</f>
        <v>44.297342667719299</v>
      </c>
    </row>
    <row r="1162" spans="1:8" x14ac:dyDescent="0.25">
      <c r="A1162">
        <v>25</v>
      </c>
      <c r="B1162">
        <v>1000</v>
      </c>
      <c r="C1162">
        <v>0</v>
      </c>
      <c r="D1162">
        <v>0.5</v>
      </c>
      <c r="E1162">
        <v>29.33</v>
      </c>
      <c r="F1162">
        <v>1</v>
      </c>
      <c r="G1162">
        <v>28.4829741627053</v>
      </c>
    </row>
    <row r="1163" spans="1:8" x14ac:dyDescent="0.25">
      <c r="A1163">
        <v>50</v>
      </c>
      <c r="B1163">
        <v>1000</v>
      </c>
      <c r="C1163">
        <v>0</v>
      </c>
      <c r="D1163">
        <v>0.5</v>
      </c>
      <c r="E1163">
        <v>29.33</v>
      </c>
      <c r="F1163">
        <v>1</v>
      </c>
      <c r="G1163">
        <v>36.880856833980502</v>
      </c>
    </row>
    <row r="1164" spans="1:8" x14ac:dyDescent="0.25">
      <c r="A1164">
        <v>100</v>
      </c>
      <c r="B1164">
        <v>1000</v>
      </c>
      <c r="C1164">
        <v>0</v>
      </c>
      <c r="D1164">
        <v>0.5</v>
      </c>
      <c r="E1164">
        <v>29.33</v>
      </c>
      <c r="F1164">
        <v>1</v>
      </c>
      <c r="G1164">
        <v>44.297342667719299</v>
      </c>
    </row>
    <row r="1165" spans="1:8" x14ac:dyDescent="0.25">
      <c r="A1165">
        <v>12.5</v>
      </c>
      <c r="B1165">
        <v>2000</v>
      </c>
      <c r="C1165">
        <v>0</v>
      </c>
      <c r="D1165">
        <v>0.5</v>
      </c>
      <c r="E1165">
        <v>29.33</v>
      </c>
      <c r="F1165">
        <v>1</v>
      </c>
      <c r="G1165">
        <v>17.383778662616201</v>
      </c>
      <c r="H1165">
        <f>_xll.SRS1Splines.Functions25.OneWay_Spline(A1165:A1168,G1165:G1168,$N$5)</f>
        <v>45.4433002971044</v>
      </c>
    </row>
    <row r="1166" spans="1:8" x14ac:dyDescent="0.25">
      <c r="A1166">
        <v>25</v>
      </c>
      <c r="B1166">
        <v>2000</v>
      </c>
      <c r="C1166">
        <v>0</v>
      </c>
      <c r="D1166">
        <v>0.5</v>
      </c>
      <c r="E1166">
        <v>29.33</v>
      </c>
      <c r="F1166">
        <v>1</v>
      </c>
      <c r="G1166">
        <v>29.053258760092898</v>
      </c>
    </row>
    <row r="1167" spans="1:8" x14ac:dyDescent="0.25">
      <c r="A1167">
        <v>50</v>
      </c>
      <c r="B1167">
        <v>2000</v>
      </c>
      <c r="C1167">
        <v>0</v>
      </c>
      <c r="D1167">
        <v>0.5</v>
      </c>
      <c r="E1167">
        <v>29.33</v>
      </c>
      <c r="F1167">
        <v>1</v>
      </c>
      <c r="G1167">
        <v>38.1701560075606</v>
      </c>
    </row>
    <row r="1168" spans="1:8" x14ac:dyDescent="0.25">
      <c r="A1168">
        <v>100</v>
      </c>
      <c r="B1168">
        <v>2000</v>
      </c>
      <c r="C1168">
        <v>0</v>
      </c>
      <c r="D1168">
        <v>0.5</v>
      </c>
      <c r="E1168">
        <v>29.33</v>
      </c>
      <c r="F1168">
        <v>1</v>
      </c>
      <c r="G1168">
        <v>45.4433002971044</v>
      </c>
    </row>
    <row r="1169" spans="1:8" x14ac:dyDescent="0.25">
      <c r="A1169">
        <v>12.5</v>
      </c>
      <c r="B1169">
        <v>0</v>
      </c>
      <c r="C1169">
        <v>2000</v>
      </c>
      <c r="D1169">
        <v>0.5</v>
      </c>
      <c r="E1169">
        <v>29.33</v>
      </c>
      <c r="F1169">
        <v>1</v>
      </c>
      <c r="G1169">
        <v>28.034339330432001</v>
      </c>
      <c r="H1169">
        <f>_xll.SRS1Splines.Functions25.OneWay_Spline(A1169:A1172,G1169:G1172,$N$5)</f>
        <v>47.171560380200702</v>
      </c>
    </row>
    <row r="1170" spans="1:8" x14ac:dyDescent="0.25">
      <c r="A1170">
        <v>25</v>
      </c>
      <c r="B1170">
        <v>0</v>
      </c>
      <c r="C1170">
        <v>2000</v>
      </c>
      <c r="D1170">
        <v>0.5</v>
      </c>
      <c r="E1170">
        <v>29.33</v>
      </c>
      <c r="F1170">
        <v>1</v>
      </c>
      <c r="G1170">
        <v>35.330249908808199</v>
      </c>
    </row>
    <row r="1171" spans="1:8" x14ac:dyDescent="0.25">
      <c r="A1171">
        <v>50</v>
      </c>
      <c r="B1171">
        <v>0</v>
      </c>
      <c r="C1171">
        <v>2000</v>
      </c>
      <c r="D1171">
        <v>0.5</v>
      </c>
      <c r="E1171">
        <v>29.33</v>
      </c>
      <c r="F1171">
        <v>1</v>
      </c>
      <c r="G1171">
        <v>41.635377590668199</v>
      </c>
    </row>
    <row r="1172" spans="1:8" x14ac:dyDescent="0.25">
      <c r="A1172">
        <v>100</v>
      </c>
      <c r="B1172">
        <v>0</v>
      </c>
      <c r="C1172">
        <v>2000</v>
      </c>
      <c r="D1172">
        <v>0.5</v>
      </c>
      <c r="E1172">
        <v>29.33</v>
      </c>
      <c r="F1172">
        <v>1</v>
      </c>
      <c r="G1172">
        <v>47.171560380200702</v>
      </c>
    </row>
    <row r="1173" spans="1:8" x14ac:dyDescent="0.25">
      <c r="A1173">
        <v>12.5</v>
      </c>
      <c r="B1173">
        <v>500</v>
      </c>
      <c r="C1173">
        <v>2000</v>
      </c>
      <c r="D1173">
        <v>0.5</v>
      </c>
      <c r="E1173">
        <v>29.33</v>
      </c>
      <c r="F1173">
        <v>1</v>
      </c>
      <c r="G1173">
        <v>31.4869542004067</v>
      </c>
      <c r="H1173">
        <f>_xll.SRS1Splines.Functions25.OneWay_Spline(A1173:A1176,G1173:G1176,$N$5)</f>
        <v>56.515870394746798</v>
      </c>
    </row>
    <row r="1174" spans="1:8" x14ac:dyDescent="0.25">
      <c r="A1174">
        <v>25</v>
      </c>
      <c r="B1174">
        <v>500</v>
      </c>
      <c r="C1174">
        <v>2000</v>
      </c>
      <c r="D1174">
        <v>0.5</v>
      </c>
      <c r="E1174">
        <v>29.33</v>
      </c>
      <c r="F1174">
        <v>1</v>
      </c>
      <c r="G1174">
        <v>41.722464745549402</v>
      </c>
    </row>
    <row r="1175" spans="1:8" x14ac:dyDescent="0.25">
      <c r="A1175">
        <v>50</v>
      </c>
      <c r="B1175">
        <v>500</v>
      </c>
      <c r="C1175">
        <v>2000</v>
      </c>
      <c r="D1175">
        <v>0.5</v>
      </c>
      <c r="E1175">
        <v>29.33</v>
      </c>
      <c r="F1175">
        <v>1</v>
      </c>
      <c r="G1175">
        <v>49.9419725605743</v>
      </c>
    </row>
    <row r="1176" spans="1:8" x14ac:dyDescent="0.25">
      <c r="A1176">
        <v>100</v>
      </c>
      <c r="B1176">
        <v>500</v>
      </c>
      <c r="C1176">
        <v>2000</v>
      </c>
      <c r="D1176">
        <v>0.5</v>
      </c>
      <c r="E1176">
        <v>29.33</v>
      </c>
      <c r="F1176">
        <v>1</v>
      </c>
      <c r="G1176">
        <v>56.515870394746798</v>
      </c>
    </row>
    <row r="1177" spans="1:8" x14ac:dyDescent="0.25">
      <c r="A1177">
        <v>12.5</v>
      </c>
      <c r="B1177">
        <v>1000</v>
      </c>
      <c r="C1177">
        <v>2000</v>
      </c>
      <c r="D1177">
        <v>0.5</v>
      </c>
      <c r="E1177">
        <v>29.33</v>
      </c>
      <c r="F1177">
        <v>1</v>
      </c>
      <c r="G1177">
        <v>31.8962262202778</v>
      </c>
      <c r="H1177">
        <f>_xll.SRS1Splines.Functions25.OneWay_Spline(A1177:A1180,G1177:G1180,$N$5)</f>
        <v>59.304773632822098</v>
      </c>
    </row>
    <row r="1178" spans="1:8" x14ac:dyDescent="0.25">
      <c r="A1178">
        <v>25</v>
      </c>
      <c r="B1178">
        <v>1000</v>
      </c>
      <c r="C1178">
        <v>2000</v>
      </c>
      <c r="D1178">
        <v>0.5</v>
      </c>
      <c r="E1178">
        <v>29.33</v>
      </c>
      <c r="F1178">
        <v>1</v>
      </c>
      <c r="G1178">
        <v>42.802517732574998</v>
      </c>
    </row>
    <row r="1179" spans="1:8" x14ac:dyDescent="0.25">
      <c r="A1179">
        <v>50</v>
      </c>
      <c r="B1179">
        <v>1000</v>
      </c>
      <c r="C1179">
        <v>2000</v>
      </c>
      <c r="D1179">
        <v>0.5</v>
      </c>
      <c r="E1179">
        <v>29.33</v>
      </c>
      <c r="F1179">
        <v>1</v>
      </c>
      <c r="G1179">
        <v>51.863042841105496</v>
      </c>
    </row>
    <row r="1180" spans="1:8" x14ac:dyDescent="0.25">
      <c r="A1180">
        <v>100</v>
      </c>
      <c r="B1180">
        <v>1000</v>
      </c>
      <c r="C1180">
        <v>2000</v>
      </c>
      <c r="D1180">
        <v>0.5</v>
      </c>
      <c r="E1180">
        <v>29.33</v>
      </c>
      <c r="F1180">
        <v>1</v>
      </c>
      <c r="G1180">
        <v>59.304773632822098</v>
      </c>
    </row>
    <row r="1181" spans="1:8" x14ac:dyDescent="0.25">
      <c r="A1181">
        <v>12.5</v>
      </c>
      <c r="B1181">
        <v>2000</v>
      </c>
      <c r="C1181">
        <v>2000</v>
      </c>
      <c r="D1181">
        <v>0.5</v>
      </c>
      <c r="E1181">
        <v>29.33</v>
      </c>
      <c r="F1181">
        <v>1</v>
      </c>
      <c r="G1181">
        <v>31.926614672659401</v>
      </c>
      <c r="H1181">
        <f>_xll.SRS1Splines.Functions25.OneWay_Spline(A1181:A1184,G1181:G1184,$N$5)</f>
        <v>60.489597941479197</v>
      </c>
    </row>
    <row r="1182" spans="1:8" x14ac:dyDescent="0.25">
      <c r="A1182">
        <v>25</v>
      </c>
      <c r="B1182">
        <v>2000</v>
      </c>
      <c r="C1182">
        <v>2000</v>
      </c>
      <c r="D1182">
        <v>0.5</v>
      </c>
      <c r="E1182">
        <v>29.33</v>
      </c>
      <c r="F1182">
        <v>1</v>
      </c>
      <c r="G1182">
        <v>43.483970533946497</v>
      </c>
    </row>
    <row r="1183" spans="1:8" x14ac:dyDescent="0.25">
      <c r="A1183">
        <v>50</v>
      </c>
      <c r="B1183">
        <v>2000</v>
      </c>
      <c r="C1183">
        <v>2000</v>
      </c>
      <c r="D1183">
        <v>0.5</v>
      </c>
      <c r="E1183">
        <v>29.33</v>
      </c>
      <c r="F1183">
        <v>1</v>
      </c>
      <c r="G1183">
        <v>52.6495337578461</v>
      </c>
    </row>
    <row r="1184" spans="1:8" x14ac:dyDescent="0.25">
      <c r="A1184">
        <v>100</v>
      </c>
      <c r="B1184">
        <v>2000</v>
      </c>
      <c r="C1184">
        <v>2000</v>
      </c>
      <c r="D1184">
        <v>0.5</v>
      </c>
      <c r="E1184">
        <v>29.33</v>
      </c>
      <c r="F1184">
        <v>1</v>
      </c>
      <c r="G1184">
        <v>60.489597941479197</v>
      </c>
    </row>
    <row r="1185" spans="1:8" x14ac:dyDescent="0.25">
      <c r="A1185">
        <v>12.5</v>
      </c>
      <c r="B1185">
        <v>0</v>
      </c>
      <c r="C1185">
        <v>4000</v>
      </c>
      <c r="D1185">
        <v>0.5</v>
      </c>
      <c r="E1185">
        <v>29.33</v>
      </c>
      <c r="F1185">
        <v>1</v>
      </c>
      <c r="G1185">
        <v>33.542284068179001</v>
      </c>
      <c r="H1185">
        <f>_xll.SRS1Splines.Functions25.OneWay_Spline(A1185:A1188,G1185:G1188,$N$5)</f>
        <v>59.387407958073098</v>
      </c>
    </row>
    <row r="1186" spans="1:8" x14ac:dyDescent="0.25">
      <c r="A1186">
        <v>25</v>
      </c>
      <c r="B1186">
        <v>0</v>
      </c>
      <c r="C1186">
        <v>4000</v>
      </c>
      <c r="D1186">
        <v>0.5</v>
      </c>
      <c r="E1186">
        <v>29.33</v>
      </c>
      <c r="F1186">
        <v>1</v>
      </c>
      <c r="G1186">
        <v>44.2343487778598</v>
      </c>
    </row>
    <row r="1187" spans="1:8" x14ac:dyDescent="0.25">
      <c r="A1187">
        <v>50</v>
      </c>
      <c r="B1187">
        <v>0</v>
      </c>
      <c r="C1187">
        <v>4000</v>
      </c>
      <c r="D1187">
        <v>0.5</v>
      </c>
      <c r="E1187">
        <v>29.33</v>
      </c>
      <c r="F1187">
        <v>1</v>
      </c>
      <c r="G1187">
        <v>52.746688832248402</v>
      </c>
    </row>
    <row r="1188" spans="1:8" x14ac:dyDescent="0.25">
      <c r="A1188">
        <v>100</v>
      </c>
      <c r="B1188">
        <v>0</v>
      </c>
      <c r="C1188">
        <v>4000</v>
      </c>
      <c r="D1188">
        <v>0.5</v>
      </c>
      <c r="E1188">
        <v>29.33</v>
      </c>
      <c r="F1188">
        <v>1</v>
      </c>
      <c r="G1188">
        <v>59.387407958073098</v>
      </c>
    </row>
    <row r="1189" spans="1:8" x14ac:dyDescent="0.25">
      <c r="A1189">
        <v>12.5</v>
      </c>
      <c r="B1189">
        <v>500</v>
      </c>
      <c r="C1189">
        <v>4000</v>
      </c>
      <c r="D1189">
        <v>0.5</v>
      </c>
      <c r="E1189">
        <v>29.33</v>
      </c>
      <c r="F1189">
        <v>1</v>
      </c>
      <c r="G1189">
        <v>34.539658247916101</v>
      </c>
      <c r="H1189">
        <f>_xll.SRS1Splines.Functions25.OneWay_Spline(A1189:A1192,G1189:G1192,$N$5)</f>
        <v>65.318026265763706</v>
      </c>
    </row>
    <row r="1190" spans="1:8" x14ac:dyDescent="0.25">
      <c r="A1190">
        <v>25</v>
      </c>
      <c r="B1190">
        <v>500</v>
      </c>
      <c r="C1190">
        <v>4000</v>
      </c>
      <c r="D1190">
        <v>0.5</v>
      </c>
      <c r="E1190">
        <v>29.33</v>
      </c>
      <c r="F1190">
        <v>1</v>
      </c>
      <c r="G1190">
        <v>47.604076193525302</v>
      </c>
    </row>
    <row r="1191" spans="1:8" x14ac:dyDescent="0.25">
      <c r="A1191">
        <v>50</v>
      </c>
      <c r="B1191">
        <v>500</v>
      </c>
      <c r="C1191">
        <v>4000</v>
      </c>
      <c r="D1191">
        <v>0.5</v>
      </c>
      <c r="E1191">
        <v>29.33</v>
      </c>
      <c r="F1191">
        <v>1</v>
      </c>
      <c r="G1191">
        <v>57.489607155324798</v>
      </c>
    </row>
    <row r="1192" spans="1:8" x14ac:dyDescent="0.25">
      <c r="A1192">
        <v>100</v>
      </c>
      <c r="B1192">
        <v>500</v>
      </c>
      <c r="C1192">
        <v>4000</v>
      </c>
      <c r="D1192">
        <v>0.5</v>
      </c>
      <c r="E1192">
        <v>29.33</v>
      </c>
      <c r="F1192">
        <v>1</v>
      </c>
      <c r="G1192">
        <v>65.318026265763706</v>
      </c>
    </row>
    <row r="1193" spans="1:8" x14ac:dyDescent="0.25">
      <c r="A1193">
        <v>12.5</v>
      </c>
      <c r="B1193">
        <v>1000</v>
      </c>
      <c r="C1193">
        <v>4000</v>
      </c>
      <c r="D1193">
        <v>0.5</v>
      </c>
      <c r="E1193">
        <v>29.33</v>
      </c>
      <c r="F1193">
        <v>1</v>
      </c>
      <c r="G1193">
        <v>34.498319321844001</v>
      </c>
      <c r="H1193">
        <f>_xll.SRS1Splines.Functions25.OneWay_Spline(A1193:A1196,G1193:G1196,$N$5)</f>
        <v>67.463327283416902</v>
      </c>
    </row>
    <row r="1194" spans="1:8" x14ac:dyDescent="0.25">
      <c r="A1194">
        <v>25</v>
      </c>
      <c r="B1194">
        <v>1000</v>
      </c>
      <c r="C1194">
        <v>4000</v>
      </c>
      <c r="D1194">
        <v>0.5</v>
      </c>
      <c r="E1194">
        <v>29.33</v>
      </c>
      <c r="F1194">
        <v>1</v>
      </c>
      <c r="G1194">
        <v>48.319535697299798</v>
      </c>
    </row>
    <row r="1195" spans="1:8" x14ac:dyDescent="0.25">
      <c r="A1195">
        <v>50</v>
      </c>
      <c r="B1195">
        <v>1000</v>
      </c>
      <c r="C1195">
        <v>4000</v>
      </c>
      <c r="D1195">
        <v>0.5</v>
      </c>
      <c r="E1195">
        <v>29.33</v>
      </c>
      <c r="F1195">
        <v>1</v>
      </c>
      <c r="G1195">
        <v>58.968727534632301</v>
      </c>
    </row>
    <row r="1196" spans="1:8" x14ac:dyDescent="0.25">
      <c r="A1196">
        <v>100</v>
      </c>
      <c r="B1196">
        <v>1000</v>
      </c>
      <c r="C1196">
        <v>4000</v>
      </c>
      <c r="D1196">
        <v>0.5</v>
      </c>
      <c r="E1196">
        <v>29.33</v>
      </c>
      <c r="F1196">
        <v>1</v>
      </c>
      <c r="G1196">
        <v>67.463327283416902</v>
      </c>
    </row>
    <row r="1197" spans="1:8" x14ac:dyDescent="0.25">
      <c r="A1197">
        <v>12.5</v>
      </c>
      <c r="B1197">
        <v>2000</v>
      </c>
      <c r="C1197">
        <v>4000</v>
      </c>
      <c r="D1197">
        <v>0.5</v>
      </c>
      <c r="E1197">
        <v>29.33</v>
      </c>
      <c r="F1197">
        <v>1</v>
      </c>
      <c r="G1197">
        <v>34.406304826314802</v>
      </c>
      <c r="H1197">
        <f>_xll.SRS1Splines.Functions25.OneWay_Spline(A1197:A1200,G1197:G1200,$N$5)</f>
        <v>68.511314160864003</v>
      </c>
    </row>
    <row r="1198" spans="1:8" x14ac:dyDescent="0.25">
      <c r="A1198">
        <v>25</v>
      </c>
      <c r="B1198">
        <v>2000</v>
      </c>
      <c r="C1198">
        <v>4000</v>
      </c>
      <c r="D1198">
        <v>0.5</v>
      </c>
      <c r="E1198">
        <v>29.33</v>
      </c>
      <c r="F1198">
        <v>1</v>
      </c>
      <c r="G1198">
        <v>48.749388567189499</v>
      </c>
    </row>
    <row r="1199" spans="1:8" x14ac:dyDescent="0.25">
      <c r="A1199">
        <v>50</v>
      </c>
      <c r="B1199">
        <v>2000</v>
      </c>
      <c r="C1199">
        <v>4000</v>
      </c>
      <c r="D1199">
        <v>0.5</v>
      </c>
      <c r="E1199">
        <v>29.33</v>
      </c>
      <c r="F1199">
        <v>1</v>
      </c>
      <c r="G1199">
        <v>59.661548673884802</v>
      </c>
    </row>
    <row r="1200" spans="1:8" x14ac:dyDescent="0.25">
      <c r="A1200">
        <v>100</v>
      </c>
      <c r="B1200">
        <v>2000</v>
      </c>
      <c r="C1200">
        <v>4000</v>
      </c>
      <c r="D1200">
        <v>0.5</v>
      </c>
      <c r="E1200">
        <v>29.33</v>
      </c>
      <c r="F1200">
        <v>1</v>
      </c>
      <c r="G1200">
        <v>68.511314160864003</v>
      </c>
    </row>
    <row r="1201" spans="1:8" x14ac:dyDescent="0.25">
      <c r="A1201">
        <v>12.5</v>
      </c>
      <c r="B1201">
        <v>0</v>
      </c>
      <c r="C1201">
        <v>8000</v>
      </c>
      <c r="D1201">
        <v>0.5</v>
      </c>
      <c r="E1201">
        <v>29.33</v>
      </c>
      <c r="F1201">
        <v>1</v>
      </c>
      <c r="G1201">
        <v>36.794171710809799</v>
      </c>
      <c r="H1201">
        <f>_xll.SRS1Splines.Functions25.OneWay_Spline(A1201:A1204,G1201:G1204,$N$5)</f>
        <v>71.250098930997297</v>
      </c>
    </row>
    <row r="1202" spans="1:8" x14ac:dyDescent="0.25">
      <c r="A1202">
        <v>25</v>
      </c>
      <c r="B1202">
        <v>0</v>
      </c>
      <c r="C1202">
        <v>8000</v>
      </c>
      <c r="D1202">
        <v>0.5</v>
      </c>
      <c r="E1202">
        <v>29.33</v>
      </c>
      <c r="F1202">
        <v>1</v>
      </c>
      <c r="G1202">
        <v>51.338848134295503</v>
      </c>
    </row>
    <row r="1203" spans="1:8" x14ac:dyDescent="0.25">
      <c r="A1203">
        <v>50</v>
      </c>
      <c r="B1203">
        <v>0</v>
      </c>
      <c r="C1203">
        <v>8000</v>
      </c>
      <c r="D1203">
        <v>0.5</v>
      </c>
      <c r="E1203">
        <v>29.33</v>
      </c>
      <c r="F1203">
        <v>1</v>
      </c>
      <c r="G1203">
        <v>62.191853234343696</v>
      </c>
    </row>
    <row r="1204" spans="1:8" x14ac:dyDescent="0.25">
      <c r="A1204">
        <v>100</v>
      </c>
      <c r="B1204">
        <v>0</v>
      </c>
      <c r="C1204">
        <v>8000</v>
      </c>
      <c r="D1204">
        <v>0.5</v>
      </c>
      <c r="E1204">
        <v>29.33</v>
      </c>
      <c r="F1204">
        <v>1</v>
      </c>
      <c r="G1204">
        <v>71.250098930997297</v>
      </c>
    </row>
    <row r="1205" spans="1:8" x14ac:dyDescent="0.25">
      <c r="A1205">
        <v>12.5</v>
      </c>
      <c r="B1205">
        <v>500</v>
      </c>
      <c r="C1205">
        <v>8000</v>
      </c>
      <c r="D1205">
        <v>0.5</v>
      </c>
      <c r="E1205">
        <v>29.33</v>
      </c>
      <c r="F1205">
        <v>1</v>
      </c>
      <c r="G1205">
        <v>36.367230293727602</v>
      </c>
      <c r="H1205">
        <f>_xll.SRS1Splines.Functions25.OneWay_Spline(A1205:A1208,G1205:G1208,$N$5)</f>
        <v>74.060048896996094</v>
      </c>
    </row>
    <row r="1206" spans="1:8" x14ac:dyDescent="0.25">
      <c r="A1206">
        <v>25</v>
      </c>
      <c r="B1206">
        <v>500</v>
      </c>
      <c r="C1206">
        <v>8000</v>
      </c>
      <c r="D1206">
        <v>0.5</v>
      </c>
      <c r="E1206">
        <v>29.33</v>
      </c>
      <c r="F1206">
        <v>1</v>
      </c>
      <c r="G1206">
        <v>51.9806964058386</v>
      </c>
    </row>
    <row r="1207" spans="1:8" x14ac:dyDescent="0.25">
      <c r="A1207">
        <v>50</v>
      </c>
      <c r="B1207">
        <v>500</v>
      </c>
      <c r="C1207">
        <v>8000</v>
      </c>
      <c r="D1207">
        <v>0.5</v>
      </c>
      <c r="E1207">
        <v>29.33</v>
      </c>
      <c r="F1207">
        <v>1</v>
      </c>
      <c r="G1207">
        <v>64.435143091944099</v>
      </c>
    </row>
    <row r="1208" spans="1:8" x14ac:dyDescent="0.25">
      <c r="A1208">
        <v>100</v>
      </c>
      <c r="B1208">
        <v>500</v>
      </c>
      <c r="C1208">
        <v>8000</v>
      </c>
      <c r="D1208">
        <v>0.5</v>
      </c>
      <c r="E1208">
        <v>29.33</v>
      </c>
      <c r="F1208">
        <v>1</v>
      </c>
      <c r="G1208">
        <v>74.060048896996094</v>
      </c>
    </row>
    <row r="1209" spans="1:8" x14ac:dyDescent="0.25">
      <c r="A1209">
        <v>12.5</v>
      </c>
      <c r="B1209">
        <v>1000</v>
      </c>
      <c r="C1209">
        <v>8000</v>
      </c>
      <c r="D1209">
        <v>0.5</v>
      </c>
      <c r="E1209">
        <v>29.33</v>
      </c>
      <c r="F1209">
        <v>1</v>
      </c>
      <c r="G1209">
        <v>36.246418365271602</v>
      </c>
      <c r="H1209">
        <f>_xll.SRS1Splines.Functions25.OneWay_Spline(A1209:A1212,G1209:G1212,$N$5)</f>
        <v>75.293928728327103</v>
      </c>
    </row>
    <row r="1210" spans="1:8" x14ac:dyDescent="0.25">
      <c r="A1210">
        <v>25</v>
      </c>
      <c r="B1210">
        <v>1000</v>
      </c>
      <c r="C1210">
        <v>8000</v>
      </c>
      <c r="D1210">
        <v>0.5</v>
      </c>
      <c r="E1210">
        <v>29.33</v>
      </c>
      <c r="F1210">
        <v>1</v>
      </c>
      <c r="G1210">
        <v>52.375243930229203</v>
      </c>
    </row>
    <row r="1211" spans="1:8" x14ac:dyDescent="0.25">
      <c r="A1211">
        <v>50</v>
      </c>
      <c r="B1211">
        <v>1000</v>
      </c>
      <c r="C1211">
        <v>8000</v>
      </c>
      <c r="D1211">
        <v>0.5</v>
      </c>
      <c r="E1211">
        <v>29.33</v>
      </c>
      <c r="F1211">
        <v>1</v>
      </c>
      <c r="G1211">
        <v>65.270665134722904</v>
      </c>
    </row>
    <row r="1212" spans="1:8" x14ac:dyDescent="0.25">
      <c r="A1212">
        <v>100</v>
      </c>
      <c r="B1212">
        <v>1000</v>
      </c>
      <c r="C1212">
        <v>8000</v>
      </c>
      <c r="D1212">
        <v>0.5</v>
      </c>
      <c r="E1212">
        <v>29.33</v>
      </c>
      <c r="F1212">
        <v>1</v>
      </c>
      <c r="G1212">
        <v>75.293928728327103</v>
      </c>
    </row>
    <row r="1213" spans="1:8" x14ac:dyDescent="0.25">
      <c r="A1213">
        <v>12.5</v>
      </c>
      <c r="B1213">
        <v>2000</v>
      </c>
      <c r="C1213">
        <v>8000</v>
      </c>
      <c r="D1213">
        <v>0.5</v>
      </c>
      <c r="E1213">
        <v>29.33</v>
      </c>
      <c r="F1213">
        <v>1</v>
      </c>
      <c r="G1213">
        <v>36.077957180245498</v>
      </c>
      <c r="H1213">
        <f>_xll.SRS1Splines.Functions25.OneWay_Spline(A1213:A1216,G1213:G1216,$N$5)</f>
        <v>76.093391992960406</v>
      </c>
    </row>
    <row r="1214" spans="1:8" x14ac:dyDescent="0.25">
      <c r="A1214">
        <v>25</v>
      </c>
      <c r="B1214">
        <v>2000</v>
      </c>
      <c r="C1214">
        <v>8000</v>
      </c>
      <c r="D1214">
        <v>0.5</v>
      </c>
      <c r="E1214">
        <v>29.33</v>
      </c>
      <c r="F1214">
        <v>1</v>
      </c>
      <c r="G1214">
        <v>52.620755622688499</v>
      </c>
    </row>
    <row r="1215" spans="1:8" x14ac:dyDescent="0.25">
      <c r="A1215">
        <v>50</v>
      </c>
      <c r="B1215">
        <v>2000</v>
      </c>
      <c r="C1215">
        <v>8000</v>
      </c>
      <c r="D1215">
        <v>0.5</v>
      </c>
      <c r="E1215">
        <v>29.33</v>
      </c>
      <c r="F1215">
        <v>1</v>
      </c>
      <c r="G1215">
        <v>65.624590782117707</v>
      </c>
    </row>
    <row r="1216" spans="1:8" x14ac:dyDescent="0.25">
      <c r="A1216">
        <v>100</v>
      </c>
      <c r="B1216">
        <v>2000</v>
      </c>
      <c r="C1216">
        <v>8000</v>
      </c>
      <c r="D1216">
        <v>0.5</v>
      </c>
      <c r="E1216">
        <v>29.33</v>
      </c>
      <c r="F1216">
        <v>1</v>
      </c>
      <c r="G1216">
        <v>76.093391992960406</v>
      </c>
    </row>
    <row r="1217" spans="1:8" x14ac:dyDescent="0.25">
      <c r="A1217">
        <v>12.5</v>
      </c>
      <c r="B1217">
        <v>0</v>
      </c>
      <c r="C1217">
        <v>0</v>
      </c>
      <c r="D1217">
        <v>1</v>
      </c>
      <c r="E1217">
        <v>29.33</v>
      </c>
      <c r="F1217">
        <v>1</v>
      </c>
      <c r="G1217">
        <v>14.843301688175501</v>
      </c>
      <c r="H1217">
        <f>_xll.SRS1Splines.Functions25.OneWay_Spline(A1217:A1220,G1217:G1220,$N$5)</f>
        <v>29.899658680558499</v>
      </c>
    </row>
    <row r="1218" spans="1:8" x14ac:dyDescent="0.25">
      <c r="A1218">
        <v>25</v>
      </c>
      <c r="B1218">
        <v>0</v>
      </c>
      <c r="C1218">
        <v>0</v>
      </c>
      <c r="D1218">
        <v>1</v>
      </c>
      <c r="E1218">
        <v>29.33</v>
      </c>
      <c r="F1218">
        <v>1</v>
      </c>
      <c r="G1218">
        <v>19.905592628510998</v>
      </c>
    </row>
    <row r="1219" spans="1:8" x14ac:dyDescent="0.25">
      <c r="A1219">
        <v>50</v>
      </c>
      <c r="B1219">
        <v>0</v>
      </c>
      <c r="C1219">
        <v>0</v>
      </c>
      <c r="D1219">
        <v>1</v>
      </c>
      <c r="E1219">
        <v>29.33</v>
      </c>
      <c r="F1219">
        <v>1</v>
      </c>
      <c r="G1219">
        <v>25.134015183377699</v>
      </c>
    </row>
    <row r="1220" spans="1:8" x14ac:dyDescent="0.25">
      <c r="A1220">
        <v>100</v>
      </c>
      <c r="B1220">
        <v>0</v>
      </c>
      <c r="C1220">
        <v>0</v>
      </c>
      <c r="D1220">
        <v>1</v>
      </c>
      <c r="E1220">
        <v>29.33</v>
      </c>
      <c r="F1220">
        <v>1</v>
      </c>
      <c r="G1220">
        <v>29.899658680558499</v>
      </c>
    </row>
    <row r="1221" spans="1:8" x14ac:dyDescent="0.25">
      <c r="A1221">
        <v>12.5</v>
      </c>
      <c r="B1221">
        <v>500</v>
      </c>
      <c r="C1221">
        <v>0</v>
      </c>
      <c r="D1221">
        <v>1</v>
      </c>
      <c r="E1221">
        <v>29.33</v>
      </c>
      <c r="F1221">
        <v>1</v>
      </c>
      <c r="G1221">
        <v>15.0308839118457</v>
      </c>
      <c r="H1221">
        <f>_xll.SRS1Splines.Functions25.OneWay_Spline(A1221:A1224,G1221:G1224,$N$5)</f>
        <v>37.299116151991001</v>
      </c>
    </row>
    <row r="1222" spans="1:8" x14ac:dyDescent="0.25">
      <c r="A1222">
        <v>25</v>
      </c>
      <c r="B1222">
        <v>500</v>
      </c>
      <c r="C1222">
        <v>0</v>
      </c>
      <c r="D1222">
        <v>1</v>
      </c>
      <c r="E1222">
        <v>29.33</v>
      </c>
      <c r="F1222">
        <v>1</v>
      </c>
      <c r="G1222">
        <v>23.736940891367102</v>
      </c>
    </row>
    <row r="1223" spans="1:8" x14ac:dyDescent="0.25">
      <c r="A1223">
        <v>50</v>
      </c>
      <c r="B1223">
        <v>500</v>
      </c>
      <c r="C1223">
        <v>0</v>
      </c>
      <c r="D1223">
        <v>1</v>
      </c>
      <c r="E1223">
        <v>29.33</v>
      </c>
      <c r="F1223">
        <v>1</v>
      </c>
      <c r="G1223">
        <v>30.862375532432999</v>
      </c>
    </row>
    <row r="1224" spans="1:8" x14ac:dyDescent="0.25">
      <c r="A1224">
        <v>100</v>
      </c>
      <c r="B1224">
        <v>500</v>
      </c>
      <c r="C1224">
        <v>0</v>
      </c>
      <c r="D1224">
        <v>1</v>
      </c>
      <c r="E1224">
        <v>29.33</v>
      </c>
      <c r="F1224">
        <v>1</v>
      </c>
      <c r="G1224">
        <v>37.299116151991001</v>
      </c>
    </row>
    <row r="1225" spans="1:8" x14ac:dyDescent="0.25">
      <c r="A1225">
        <v>12.5</v>
      </c>
      <c r="B1225">
        <v>1000</v>
      </c>
      <c r="C1225">
        <v>0</v>
      </c>
      <c r="D1225">
        <v>1</v>
      </c>
      <c r="E1225">
        <v>29.33</v>
      </c>
      <c r="F1225">
        <v>1</v>
      </c>
      <c r="G1225">
        <v>15.184516456956899</v>
      </c>
      <c r="H1225">
        <f>_xll.SRS1Splines.Functions25.OneWay_Spline(A1225:A1228,G1225:G1228,$N$5)</f>
        <v>38.822273010775604</v>
      </c>
    </row>
    <row r="1226" spans="1:8" x14ac:dyDescent="0.25">
      <c r="A1226">
        <v>25</v>
      </c>
      <c r="B1226">
        <v>1000</v>
      </c>
      <c r="C1226">
        <v>0</v>
      </c>
      <c r="D1226">
        <v>1</v>
      </c>
      <c r="E1226">
        <v>29.33</v>
      </c>
      <c r="F1226">
        <v>1</v>
      </c>
      <c r="G1226">
        <v>24.4007834968636</v>
      </c>
    </row>
    <row r="1227" spans="1:8" x14ac:dyDescent="0.25">
      <c r="A1227">
        <v>50</v>
      </c>
      <c r="B1227">
        <v>1000</v>
      </c>
      <c r="C1227">
        <v>0</v>
      </c>
      <c r="D1227">
        <v>1</v>
      </c>
      <c r="E1227">
        <v>29.33</v>
      </c>
      <c r="F1227">
        <v>1</v>
      </c>
      <c r="G1227">
        <v>32.006878602594</v>
      </c>
    </row>
    <row r="1228" spans="1:8" x14ac:dyDescent="0.25">
      <c r="A1228">
        <v>100</v>
      </c>
      <c r="B1228">
        <v>1000</v>
      </c>
      <c r="C1228">
        <v>0</v>
      </c>
      <c r="D1228">
        <v>1</v>
      </c>
      <c r="E1228">
        <v>29.33</v>
      </c>
      <c r="F1228">
        <v>1</v>
      </c>
      <c r="G1228">
        <v>38.822273010775604</v>
      </c>
    </row>
    <row r="1229" spans="1:8" x14ac:dyDescent="0.25">
      <c r="A1229">
        <v>12.5</v>
      </c>
      <c r="B1229">
        <v>2000</v>
      </c>
      <c r="C1229">
        <v>0</v>
      </c>
      <c r="D1229">
        <v>1</v>
      </c>
      <c r="E1229">
        <v>29.33</v>
      </c>
      <c r="F1229">
        <v>1</v>
      </c>
      <c r="G1229">
        <v>15.187387148025</v>
      </c>
      <c r="H1229">
        <f>_xll.SRS1Splines.Functions25.OneWay_Spline(A1229:A1232,G1229:G1232,$N$5)</f>
        <v>39.5765652452978</v>
      </c>
    </row>
    <row r="1230" spans="1:8" x14ac:dyDescent="0.25">
      <c r="A1230">
        <v>25</v>
      </c>
      <c r="B1230">
        <v>2000</v>
      </c>
      <c r="C1230">
        <v>0</v>
      </c>
      <c r="D1230">
        <v>1</v>
      </c>
      <c r="E1230">
        <v>29.33</v>
      </c>
      <c r="F1230">
        <v>1</v>
      </c>
      <c r="G1230">
        <v>24.642165946456899</v>
      </c>
    </row>
    <row r="1231" spans="1:8" x14ac:dyDescent="0.25">
      <c r="A1231">
        <v>50</v>
      </c>
      <c r="B1231">
        <v>2000</v>
      </c>
      <c r="C1231">
        <v>0</v>
      </c>
      <c r="D1231">
        <v>1</v>
      </c>
      <c r="E1231">
        <v>29.33</v>
      </c>
      <c r="F1231">
        <v>1</v>
      </c>
      <c r="G1231">
        <v>32.822169628032597</v>
      </c>
    </row>
    <row r="1232" spans="1:8" x14ac:dyDescent="0.25">
      <c r="A1232">
        <v>100</v>
      </c>
      <c r="B1232">
        <v>2000</v>
      </c>
      <c r="C1232">
        <v>0</v>
      </c>
      <c r="D1232">
        <v>1</v>
      </c>
      <c r="E1232">
        <v>29.33</v>
      </c>
      <c r="F1232">
        <v>1</v>
      </c>
      <c r="G1232">
        <v>39.5765652452978</v>
      </c>
    </row>
    <row r="1233" spans="1:8" x14ac:dyDescent="0.25">
      <c r="A1233">
        <v>12.5</v>
      </c>
      <c r="B1233">
        <v>0</v>
      </c>
      <c r="C1233">
        <v>2000</v>
      </c>
      <c r="D1233">
        <v>1</v>
      </c>
      <c r="E1233">
        <v>29.33</v>
      </c>
      <c r="F1233">
        <v>1</v>
      </c>
      <c r="G1233">
        <v>20.939859490398302</v>
      </c>
      <c r="H1233">
        <f>_xll.SRS1Splines.Functions25.OneWay_Spline(A1233:A1236,G1233:G1236,$N$5)</f>
        <v>40.7778527037147</v>
      </c>
    </row>
    <row r="1234" spans="1:8" x14ac:dyDescent="0.25">
      <c r="A1234">
        <v>25</v>
      </c>
      <c r="B1234">
        <v>0</v>
      </c>
      <c r="C1234">
        <v>2000</v>
      </c>
      <c r="D1234">
        <v>1</v>
      </c>
      <c r="E1234">
        <v>29.33</v>
      </c>
      <c r="F1234">
        <v>1</v>
      </c>
      <c r="G1234">
        <v>28.3992126848057</v>
      </c>
    </row>
    <row r="1235" spans="1:8" x14ac:dyDescent="0.25">
      <c r="A1235">
        <v>50</v>
      </c>
      <c r="B1235">
        <v>0</v>
      </c>
      <c r="C1235">
        <v>2000</v>
      </c>
      <c r="D1235">
        <v>1</v>
      </c>
      <c r="E1235">
        <v>29.33</v>
      </c>
      <c r="F1235">
        <v>1</v>
      </c>
      <c r="G1235">
        <v>35.007050443127703</v>
      </c>
    </row>
    <row r="1236" spans="1:8" x14ac:dyDescent="0.25">
      <c r="A1236">
        <v>100</v>
      </c>
      <c r="B1236">
        <v>0</v>
      </c>
      <c r="C1236">
        <v>2000</v>
      </c>
      <c r="D1236">
        <v>1</v>
      </c>
      <c r="E1236">
        <v>29.33</v>
      </c>
      <c r="F1236">
        <v>1</v>
      </c>
      <c r="G1236">
        <v>40.7778527037147</v>
      </c>
    </row>
    <row r="1237" spans="1:8" x14ac:dyDescent="0.25">
      <c r="A1237">
        <v>12.5</v>
      </c>
      <c r="B1237">
        <v>500</v>
      </c>
      <c r="C1237">
        <v>2000</v>
      </c>
      <c r="D1237">
        <v>1</v>
      </c>
      <c r="E1237">
        <v>29.33</v>
      </c>
      <c r="F1237">
        <v>1</v>
      </c>
      <c r="G1237">
        <v>22.788454272682301</v>
      </c>
      <c r="H1237">
        <f>_xll.SRS1Splines.Functions25.OneWay_Spline(A1237:A1240,G1237:G1240,$N$5)</f>
        <v>47.343398471033801</v>
      </c>
    </row>
    <row r="1238" spans="1:8" x14ac:dyDescent="0.25">
      <c r="A1238">
        <v>25</v>
      </c>
      <c r="B1238">
        <v>500</v>
      </c>
      <c r="C1238">
        <v>2000</v>
      </c>
      <c r="D1238">
        <v>1</v>
      </c>
      <c r="E1238">
        <v>29.33</v>
      </c>
      <c r="F1238">
        <v>1</v>
      </c>
      <c r="G1238">
        <v>32.657387367761302</v>
      </c>
    </row>
    <row r="1239" spans="1:8" x14ac:dyDescent="0.25">
      <c r="A1239">
        <v>50</v>
      </c>
      <c r="B1239">
        <v>500</v>
      </c>
      <c r="C1239">
        <v>2000</v>
      </c>
      <c r="D1239">
        <v>1</v>
      </c>
      <c r="E1239">
        <v>29.33</v>
      </c>
      <c r="F1239">
        <v>1</v>
      </c>
      <c r="G1239">
        <v>40.6472101024127</v>
      </c>
    </row>
    <row r="1240" spans="1:8" x14ac:dyDescent="0.25">
      <c r="A1240">
        <v>100</v>
      </c>
      <c r="B1240">
        <v>500</v>
      </c>
      <c r="C1240">
        <v>2000</v>
      </c>
      <c r="D1240">
        <v>1</v>
      </c>
      <c r="E1240">
        <v>29.33</v>
      </c>
      <c r="F1240">
        <v>1</v>
      </c>
      <c r="G1240">
        <v>47.343398471033801</v>
      </c>
    </row>
    <row r="1241" spans="1:8" x14ac:dyDescent="0.25">
      <c r="A1241">
        <v>12.5</v>
      </c>
      <c r="B1241">
        <v>1000</v>
      </c>
      <c r="C1241">
        <v>2000</v>
      </c>
      <c r="D1241">
        <v>1</v>
      </c>
      <c r="E1241">
        <v>29.33</v>
      </c>
      <c r="F1241">
        <v>1</v>
      </c>
      <c r="G1241">
        <v>22.970683041706501</v>
      </c>
      <c r="H1241">
        <f>_xll.SRS1Splines.Functions25.OneWay_Spline(A1241:A1244,G1241:G1244,$N$5)</f>
        <v>49.084876700674101</v>
      </c>
    </row>
    <row r="1242" spans="1:8" x14ac:dyDescent="0.25">
      <c r="A1242">
        <v>25</v>
      </c>
      <c r="B1242">
        <v>1000</v>
      </c>
      <c r="C1242">
        <v>2000</v>
      </c>
      <c r="D1242">
        <v>1</v>
      </c>
      <c r="E1242">
        <v>29.33</v>
      </c>
      <c r="F1242">
        <v>1</v>
      </c>
      <c r="G1242">
        <v>33.3541584905051</v>
      </c>
    </row>
    <row r="1243" spans="1:8" x14ac:dyDescent="0.25">
      <c r="A1243">
        <v>50</v>
      </c>
      <c r="B1243">
        <v>1000</v>
      </c>
      <c r="C1243">
        <v>2000</v>
      </c>
      <c r="D1243">
        <v>1</v>
      </c>
      <c r="E1243">
        <v>29.33</v>
      </c>
      <c r="F1243">
        <v>1</v>
      </c>
      <c r="G1243">
        <v>41.764505208134899</v>
      </c>
    </row>
    <row r="1244" spans="1:8" x14ac:dyDescent="0.25">
      <c r="A1244">
        <v>100</v>
      </c>
      <c r="B1244">
        <v>1000</v>
      </c>
      <c r="C1244">
        <v>2000</v>
      </c>
      <c r="D1244">
        <v>1</v>
      </c>
      <c r="E1244">
        <v>29.33</v>
      </c>
      <c r="F1244">
        <v>1</v>
      </c>
      <c r="G1244">
        <v>49.084876700674101</v>
      </c>
    </row>
    <row r="1245" spans="1:8" x14ac:dyDescent="0.25">
      <c r="A1245">
        <v>12.5</v>
      </c>
      <c r="B1245">
        <v>2000</v>
      </c>
      <c r="C1245">
        <v>2000</v>
      </c>
      <c r="D1245">
        <v>1</v>
      </c>
      <c r="E1245">
        <v>29.33</v>
      </c>
      <c r="F1245">
        <v>1</v>
      </c>
      <c r="G1245">
        <v>22.902647088780199</v>
      </c>
      <c r="H1245">
        <f>_xll.SRS1Splines.Functions25.OneWay_Spline(A1245:A1248,G1245:G1248,$N$5)</f>
        <v>49.7693777190783</v>
      </c>
    </row>
    <row r="1246" spans="1:8" x14ac:dyDescent="0.25">
      <c r="A1246">
        <v>25</v>
      </c>
      <c r="B1246">
        <v>2000</v>
      </c>
      <c r="C1246">
        <v>2000</v>
      </c>
      <c r="D1246">
        <v>1</v>
      </c>
      <c r="E1246">
        <v>29.33</v>
      </c>
      <c r="F1246">
        <v>1</v>
      </c>
      <c r="G1246">
        <v>33.773862602994498</v>
      </c>
    </row>
    <row r="1247" spans="1:8" x14ac:dyDescent="0.25">
      <c r="A1247">
        <v>50</v>
      </c>
      <c r="B1247">
        <v>2000</v>
      </c>
      <c r="C1247">
        <v>2000</v>
      </c>
      <c r="D1247">
        <v>1</v>
      </c>
      <c r="E1247">
        <v>29.33</v>
      </c>
      <c r="F1247">
        <v>1</v>
      </c>
      <c r="G1247">
        <v>42.306699105359499</v>
      </c>
    </row>
    <row r="1248" spans="1:8" x14ac:dyDescent="0.25">
      <c r="A1248">
        <v>100</v>
      </c>
      <c r="B1248">
        <v>2000</v>
      </c>
      <c r="C1248">
        <v>2000</v>
      </c>
      <c r="D1248">
        <v>1</v>
      </c>
      <c r="E1248">
        <v>29.33</v>
      </c>
      <c r="F1248">
        <v>1</v>
      </c>
      <c r="G1248">
        <v>49.7693777190783</v>
      </c>
    </row>
    <row r="1249" spans="1:8" x14ac:dyDescent="0.25">
      <c r="A1249">
        <v>12.5</v>
      </c>
      <c r="B1249">
        <v>0</v>
      </c>
      <c r="C1249">
        <v>4000</v>
      </c>
      <c r="D1249">
        <v>1</v>
      </c>
      <c r="E1249">
        <v>29.33</v>
      </c>
      <c r="F1249">
        <v>1</v>
      </c>
      <c r="G1249">
        <v>23.7075333658665</v>
      </c>
      <c r="H1249">
        <f>_xll.SRS1Splines.Functions25.OneWay_Spline(A1249:A1252,G1249:G1252,$N$5)</f>
        <v>49.564909104878303</v>
      </c>
    </row>
    <row r="1250" spans="1:8" x14ac:dyDescent="0.25">
      <c r="A1250">
        <v>25</v>
      </c>
      <c r="B1250">
        <v>0</v>
      </c>
      <c r="C1250">
        <v>4000</v>
      </c>
      <c r="D1250">
        <v>1</v>
      </c>
      <c r="E1250">
        <v>29.33</v>
      </c>
      <c r="F1250">
        <v>1</v>
      </c>
      <c r="G1250">
        <v>34.320338488499303</v>
      </c>
    </row>
    <row r="1251" spans="1:8" x14ac:dyDescent="0.25">
      <c r="A1251">
        <v>50</v>
      </c>
      <c r="B1251">
        <v>0</v>
      </c>
      <c r="C1251">
        <v>4000</v>
      </c>
      <c r="D1251">
        <v>1</v>
      </c>
      <c r="E1251">
        <v>29.33</v>
      </c>
      <c r="F1251">
        <v>1</v>
      </c>
      <c r="G1251">
        <v>42.627861969228299</v>
      </c>
    </row>
    <row r="1252" spans="1:8" x14ac:dyDescent="0.25">
      <c r="A1252">
        <v>100</v>
      </c>
      <c r="B1252">
        <v>0</v>
      </c>
      <c r="C1252">
        <v>4000</v>
      </c>
      <c r="D1252">
        <v>1</v>
      </c>
      <c r="E1252">
        <v>29.33</v>
      </c>
      <c r="F1252">
        <v>1</v>
      </c>
      <c r="G1252">
        <v>49.564909104878303</v>
      </c>
    </row>
    <row r="1253" spans="1:8" x14ac:dyDescent="0.25">
      <c r="A1253">
        <v>12.5</v>
      </c>
      <c r="B1253">
        <v>500</v>
      </c>
      <c r="C1253">
        <v>4000</v>
      </c>
      <c r="D1253">
        <v>1</v>
      </c>
      <c r="E1253">
        <v>29.33</v>
      </c>
      <c r="F1253">
        <v>1</v>
      </c>
      <c r="G1253">
        <v>24.0888007252282</v>
      </c>
      <c r="H1253">
        <f>_xll.SRS1Splines.Functions25.OneWay_Spline(A1253:A1256,G1253:G1256,$N$5)</f>
        <v>54.538252935757598</v>
      </c>
    </row>
    <row r="1254" spans="1:8" x14ac:dyDescent="0.25">
      <c r="A1254">
        <v>25</v>
      </c>
      <c r="B1254">
        <v>500</v>
      </c>
      <c r="C1254">
        <v>4000</v>
      </c>
      <c r="D1254">
        <v>1</v>
      </c>
      <c r="E1254">
        <v>29.33</v>
      </c>
      <c r="F1254">
        <v>1</v>
      </c>
      <c r="G1254">
        <v>36.962892780674203</v>
      </c>
    </row>
    <row r="1255" spans="1:8" x14ac:dyDescent="0.25">
      <c r="A1255">
        <v>50</v>
      </c>
      <c r="B1255">
        <v>500</v>
      </c>
      <c r="C1255">
        <v>4000</v>
      </c>
      <c r="D1255">
        <v>1</v>
      </c>
      <c r="E1255">
        <v>29.33</v>
      </c>
      <c r="F1255">
        <v>1</v>
      </c>
      <c r="G1255">
        <v>46.509863887284098</v>
      </c>
    </row>
    <row r="1256" spans="1:8" x14ac:dyDescent="0.25">
      <c r="A1256">
        <v>100</v>
      </c>
      <c r="B1256">
        <v>500</v>
      </c>
      <c r="C1256">
        <v>4000</v>
      </c>
      <c r="D1256">
        <v>1</v>
      </c>
      <c r="E1256">
        <v>29.33</v>
      </c>
      <c r="F1256">
        <v>1</v>
      </c>
      <c r="G1256">
        <v>54.538252935757598</v>
      </c>
    </row>
    <row r="1257" spans="1:8" x14ac:dyDescent="0.25">
      <c r="A1257">
        <v>12.5</v>
      </c>
      <c r="B1257">
        <v>1000</v>
      </c>
      <c r="C1257">
        <v>4000</v>
      </c>
      <c r="D1257">
        <v>1</v>
      </c>
      <c r="E1257">
        <v>29.33</v>
      </c>
      <c r="F1257">
        <v>1</v>
      </c>
      <c r="G1257">
        <v>24.0751532222341</v>
      </c>
      <c r="H1257">
        <f>_xll.SRS1Splines.Functions25.OneWay_Spline(A1257:A1260,G1257:G1260,$N$5)</f>
        <v>55.990540632927598</v>
      </c>
    </row>
    <row r="1258" spans="1:8" x14ac:dyDescent="0.25">
      <c r="A1258">
        <v>25</v>
      </c>
      <c r="B1258">
        <v>1000</v>
      </c>
      <c r="C1258">
        <v>4000</v>
      </c>
      <c r="D1258">
        <v>1</v>
      </c>
      <c r="E1258">
        <v>29.33</v>
      </c>
      <c r="F1258">
        <v>1</v>
      </c>
      <c r="G1258">
        <v>37.470162064801201</v>
      </c>
    </row>
    <row r="1259" spans="1:8" x14ac:dyDescent="0.25">
      <c r="A1259">
        <v>50</v>
      </c>
      <c r="B1259">
        <v>1000</v>
      </c>
      <c r="C1259">
        <v>4000</v>
      </c>
      <c r="D1259">
        <v>1</v>
      </c>
      <c r="E1259">
        <v>29.33</v>
      </c>
      <c r="F1259">
        <v>1</v>
      </c>
      <c r="G1259">
        <v>47.461354135656102</v>
      </c>
    </row>
    <row r="1260" spans="1:8" x14ac:dyDescent="0.25">
      <c r="A1260">
        <v>100</v>
      </c>
      <c r="B1260">
        <v>1000</v>
      </c>
      <c r="C1260">
        <v>4000</v>
      </c>
      <c r="D1260">
        <v>1</v>
      </c>
      <c r="E1260">
        <v>29.33</v>
      </c>
      <c r="F1260">
        <v>1</v>
      </c>
      <c r="G1260">
        <v>55.990540632927598</v>
      </c>
    </row>
    <row r="1261" spans="1:8" x14ac:dyDescent="0.25">
      <c r="A1261">
        <v>12.5</v>
      </c>
      <c r="B1261">
        <v>2000</v>
      </c>
      <c r="C1261">
        <v>4000</v>
      </c>
      <c r="D1261">
        <v>1</v>
      </c>
      <c r="E1261">
        <v>29.33</v>
      </c>
      <c r="F1261">
        <v>1</v>
      </c>
      <c r="G1261">
        <v>23.936069894539699</v>
      </c>
      <c r="H1261">
        <f>_xll.SRS1Splines.Functions25.OneWay_Spline(A1261:A1264,G1261:G1264,$N$5)</f>
        <v>56.534396987130698</v>
      </c>
    </row>
    <row r="1262" spans="1:8" x14ac:dyDescent="0.25">
      <c r="A1262">
        <v>25</v>
      </c>
      <c r="B1262">
        <v>2000</v>
      </c>
      <c r="C1262">
        <v>4000</v>
      </c>
      <c r="D1262">
        <v>1</v>
      </c>
      <c r="E1262">
        <v>29.33</v>
      </c>
      <c r="F1262">
        <v>1</v>
      </c>
      <c r="G1262">
        <v>37.6765763937887</v>
      </c>
    </row>
    <row r="1263" spans="1:8" x14ac:dyDescent="0.25">
      <c r="A1263">
        <v>50</v>
      </c>
      <c r="B1263">
        <v>2000</v>
      </c>
      <c r="C1263">
        <v>4000</v>
      </c>
      <c r="D1263">
        <v>1</v>
      </c>
      <c r="E1263">
        <v>29.33</v>
      </c>
      <c r="F1263">
        <v>1</v>
      </c>
      <c r="G1263">
        <v>47.800292163392903</v>
      </c>
    </row>
    <row r="1264" spans="1:8" x14ac:dyDescent="0.25">
      <c r="A1264">
        <v>100</v>
      </c>
      <c r="B1264">
        <v>2000</v>
      </c>
      <c r="C1264">
        <v>4000</v>
      </c>
      <c r="D1264">
        <v>1</v>
      </c>
      <c r="E1264">
        <v>29.33</v>
      </c>
      <c r="F1264">
        <v>1</v>
      </c>
      <c r="G1264">
        <v>56.534396987130698</v>
      </c>
    </row>
    <row r="1265" spans="1:8" x14ac:dyDescent="0.25">
      <c r="A1265">
        <v>12.5</v>
      </c>
      <c r="B1265">
        <v>0</v>
      </c>
      <c r="C1265">
        <v>8000</v>
      </c>
      <c r="D1265">
        <v>1</v>
      </c>
      <c r="E1265">
        <v>29.33</v>
      </c>
      <c r="F1265">
        <v>1</v>
      </c>
      <c r="G1265">
        <v>25.062060374719099</v>
      </c>
      <c r="H1265">
        <f>_xll.SRS1Splines.Functions25.OneWay_Spline(A1265:A1268,G1265:G1268,$N$5)</f>
        <v>62.381950954137601</v>
      </c>
    </row>
    <row r="1266" spans="1:8" x14ac:dyDescent="0.25">
      <c r="A1266">
        <v>25</v>
      </c>
      <c r="B1266">
        <v>0</v>
      </c>
      <c r="C1266">
        <v>8000</v>
      </c>
      <c r="D1266">
        <v>1</v>
      </c>
      <c r="E1266">
        <v>29.33</v>
      </c>
      <c r="F1266">
        <v>1</v>
      </c>
      <c r="G1266">
        <v>41.596564798873302</v>
      </c>
    </row>
    <row r="1267" spans="1:8" x14ac:dyDescent="0.25">
      <c r="A1267">
        <v>50</v>
      </c>
      <c r="B1267">
        <v>0</v>
      </c>
      <c r="C1267">
        <v>8000</v>
      </c>
      <c r="D1267">
        <v>1</v>
      </c>
      <c r="E1267">
        <v>29.33</v>
      </c>
      <c r="F1267">
        <v>1</v>
      </c>
      <c r="G1267">
        <v>53.424755386579598</v>
      </c>
    </row>
    <row r="1268" spans="1:8" x14ac:dyDescent="0.25">
      <c r="A1268">
        <v>100</v>
      </c>
      <c r="B1268">
        <v>0</v>
      </c>
      <c r="C1268">
        <v>8000</v>
      </c>
      <c r="D1268">
        <v>1</v>
      </c>
      <c r="E1268">
        <v>29.33</v>
      </c>
      <c r="F1268">
        <v>1</v>
      </c>
      <c r="G1268">
        <v>62.381950954137601</v>
      </c>
    </row>
    <row r="1269" spans="1:8" x14ac:dyDescent="0.25">
      <c r="A1269">
        <v>12.5</v>
      </c>
      <c r="B1269">
        <v>500</v>
      </c>
      <c r="C1269">
        <v>8000</v>
      </c>
      <c r="D1269">
        <v>1</v>
      </c>
      <c r="E1269">
        <v>29.33</v>
      </c>
      <c r="F1269">
        <v>1</v>
      </c>
      <c r="G1269">
        <v>24.661143572416201</v>
      </c>
      <c r="H1269">
        <f>_xll.SRS1Splines.Functions25.OneWay_Spline(A1269:A1272,G1269:G1272,$N$5)</f>
        <v>65.120479403378397</v>
      </c>
    </row>
    <row r="1270" spans="1:8" x14ac:dyDescent="0.25">
      <c r="A1270">
        <v>25</v>
      </c>
      <c r="B1270">
        <v>500</v>
      </c>
      <c r="C1270">
        <v>8000</v>
      </c>
      <c r="D1270">
        <v>1</v>
      </c>
      <c r="E1270">
        <v>29.33</v>
      </c>
      <c r="F1270">
        <v>1</v>
      </c>
      <c r="G1270">
        <v>42.177400932432398</v>
      </c>
    </row>
    <row r="1271" spans="1:8" x14ac:dyDescent="0.25">
      <c r="A1271">
        <v>50</v>
      </c>
      <c r="B1271">
        <v>500</v>
      </c>
      <c r="C1271">
        <v>8000</v>
      </c>
      <c r="D1271">
        <v>1</v>
      </c>
      <c r="E1271">
        <v>29.33</v>
      </c>
      <c r="F1271">
        <v>1</v>
      </c>
      <c r="G1271">
        <v>55.280814265052499</v>
      </c>
    </row>
    <row r="1272" spans="1:8" x14ac:dyDescent="0.25">
      <c r="A1272">
        <v>100</v>
      </c>
      <c r="B1272">
        <v>500</v>
      </c>
      <c r="C1272">
        <v>8000</v>
      </c>
      <c r="D1272">
        <v>1</v>
      </c>
      <c r="E1272">
        <v>29.33</v>
      </c>
      <c r="F1272">
        <v>1</v>
      </c>
      <c r="G1272">
        <v>65.120479403378397</v>
      </c>
    </row>
    <row r="1273" spans="1:8" x14ac:dyDescent="0.25">
      <c r="A1273">
        <v>12.5</v>
      </c>
      <c r="B1273">
        <v>1000</v>
      </c>
      <c r="C1273">
        <v>8000</v>
      </c>
      <c r="D1273">
        <v>1</v>
      </c>
      <c r="E1273">
        <v>29.33</v>
      </c>
      <c r="F1273">
        <v>1</v>
      </c>
      <c r="G1273">
        <v>24.5809681606891</v>
      </c>
      <c r="H1273">
        <f>_xll.SRS1Splines.Functions25.OneWay_Spline(A1273:A1276,G1273:G1276,$N$5)</f>
        <v>66.112256646046802</v>
      </c>
    </row>
    <row r="1274" spans="1:8" x14ac:dyDescent="0.25">
      <c r="A1274">
        <v>25</v>
      </c>
      <c r="B1274">
        <v>1000</v>
      </c>
      <c r="C1274">
        <v>8000</v>
      </c>
      <c r="D1274">
        <v>1</v>
      </c>
      <c r="E1274">
        <v>29.33</v>
      </c>
      <c r="F1274">
        <v>1</v>
      </c>
      <c r="G1274">
        <v>42.267671231928297</v>
      </c>
    </row>
    <row r="1275" spans="1:8" x14ac:dyDescent="0.25">
      <c r="A1275">
        <v>50</v>
      </c>
      <c r="B1275">
        <v>1000</v>
      </c>
      <c r="C1275">
        <v>8000</v>
      </c>
      <c r="D1275">
        <v>1</v>
      </c>
      <c r="E1275">
        <v>29.33</v>
      </c>
      <c r="F1275">
        <v>1</v>
      </c>
      <c r="G1275">
        <v>55.949133711939403</v>
      </c>
    </row>
    <row r="1276" spans="1:8" x14ac:dyDescent="0.25">
      <c r="A1276">
        <v>100</v>
      </c>
      <c r="B1276">
        <v>1000</v>
      </c>
      <c r="C1276">
        <v>8000</v>
      </c>
      <c r="D1276">
        <v>1</v>
      </c>
      <c r="E1276">
        <v>29.33</v>
      </c>
      <c r="F1276">
        <v>1</v>
      </c>
      <c r="G1276">
        <v>66.112256646046802</v>
      </c>
    </row>
    <row r="1277" spans="1:8" x14ac:dyDescent="0.25">
      <c r="A1277">
        <v>12.5</v>
      </c>
      <c r="B1277">
        <v>2000</v>
      </c>
      <c r="C1277">
        <v>8000</v>
      </c>
      <c r="D1277">
        <v>1</v>
      </c>
      <c r="E1277">
        <v>29.33</v>
      </c>
      <c r="F1277">
        <v>1</v>
      </c>
      <c r="G1277">
        <v>24.446032501953599</v>
      </c>
      <c r="H1277">
        <f>_xll.SRS1Splines.Functions25.OneWay_Spline(A1277:A1280,G1277:G1280,$N$5)</f>
        <v>66.578704295812699</v>
      </c>
    </row>
    <row r="1278" spans="1:8" x14ac:dyDescent="0.25">
      <c r="A1278">
        <v>25</v>
      </c>
      <c r="B1278">
        <v>2000</v>
      </c>
      <c r="C1278">
        <v>8000</v>
      </c>
      <c r="D1278">
        <v>1</v>
      </c>
      <c r="E1278">
        <v>29.33</v>
      </c>
      <c r="F1278">
        <v>1</v>
      </c>
      <c r="G1278">
        <v>42.3090295693736</v>
      </c>
    </row>
    <row r="1279" spans="1:8" x14ac:dyDescent="0.25">
      <c r="A1279">
        <v>50</v>
      </c>
      <c r="B1279">
        <v>2000</v>
      </c>
      <c r="C1279">
        <v>8000</v>
      </c>
      <c r="D1279">
        <v>1</v>
      </c>
      <c r="E1279">
        <v>29.33</v>
      </c>
      <c r="F1279">
        <v>1</v>
      </c>
      <c r="G1279">
        <v>56.272513764701898</v>
      </c>
    </row>
    <row r="1280" spans="1:8" x14ac:dyDescent="0.25">
      <c r="A1280">
        <v>100</v>
      </c>
      <c r="B1280">
        <v>2000</v>
      </c>
      <c r="C1280">
        <v>8000</v>
      </c>
      <c r="D1280">
        <v>1</v>
      </c>
      <c r="E1280">
        <v>29.33</v>
      </c>
      <c r="F1280">
        <v>1</v>
      </c>
      <c r="G1280">
        <v>66.578704295812699</v>
      </c>
    </row>
    <row r="1281" spans="1:8" x14ac:dyDescent="0.25">
      <c r="A1281">
        <v>12.5</v>
      </c>
      <c r="B1281">
        <v>0</v>
      </c>
      <c r="C1281">
        <v>0</v>
      </c>
      <c r="D1281">
        <v>0</v>
      </c>
      <c r="E1281">
        <v>63.823900000000002</v>
      </c>
      <c r="F1281">
        <v>1</v>
      </c>
      <c r="G1281">
        <v>4.3614676346909196</v>
      </c>
      <c r="H1281">
        <f>_xll.SRS1Splines.Functions25.OneWay_Spline(A1281:A1284,G1281:G1284,$N$5)</f>
        <v>16.2745964240492</v>
      </c>
    </row>
    <row r="1282" spans="1:8" x14ac:dyDescent="0.25">
      <c r="A1282">
        <v>25</v>
      </c>
      <c r="B1282">
        <v>0</v>
      </c>
      <c r="C1282">
        <v>0</v>
      </c>
      <c r="D1282">
        <v>0</v>
      </c>
      <c r="E1282">
        <v>63.823900000000002</v>
      </c>
      <c r="F1282">
        <v>1</v>
      </c>
      <c r="G1282">
        <v>7.9111583219686796</v>
      </c>
    </row>
    <row r="1283" spans="1:8" x14ac:dyDescent="0.25">
      <c r="A1283">
        <v>50</v>
      </c>
      <c r="B1283">
        <v>0</v>
      </c>
      <c r="C1283">
        <v>0</v>
      </c>
      <c r="D1283">
        <v>0</v>
      </c>
      <c r="E1283">
        <v>63.823900000000002</v>
      </c>
      <c r="F1283">
        <v>1</v>
      </c>
      <c r="G1283">
        <v>11.6738333251767</v>
      </c>
    </row>
    <row r="1284" spans="1:8" x14ac:dyDescent="0.25">
      <c r="A1284">
        <v>100</v>
      </c>
      <c r="B1284">
        <v>0</v>
      </c>
      <c r="C1284">
        <v>0</v>
      </c>
      <c r="D1284">
        <v>0</v>
      </c>
      <c r="E1284">
        <v>63.823900000000002</v>
      </c>
      <c r="F1284">
        <v>1</v>
      </c>
      <c r="G1284">
        <v>16.2745964240492</v>
      </c>
    </row>
    <row r="1285" spans="1:8" x14ac:dyDescent="0.25">
      <c r="A1285">
        <v>12.5</v>
      </c>
      <c r="B1285">
        <v>500</v>
      </c>
      <c r="C1285">
        <v>0</v>
      </c>
      <c r="D1285">
        <v>0</v>
      </c>
      <c r="E1285">
        <v>63.823900000000002</v>
      </c>
      <c r="F1285">
        <v>1</v>
      </c>
      <c r="G1285">
        <v>4.1116650968808797</v>
      </c>
      <c r="H1285">
        <f>_xll.SRS1Splines.Functions25.OneWay_Spline(A1285:A1288,G1285:G1288,$N$5)</f>
        <v>33.012834179893602</v>
      </c>
    </row>
    <row r="1286" spans="1:8" x14ac:dyDescent="0.25">
      <c r="A1286">
        <v>25</v>
      </c>
      <c r="B1286">
        <v>500</v>
      </c>
      <c r="C1286">
        <v>0</v>
      </c>
      <c r="D1286">
        <v>0</v>
      </c>
      <c r="E1286">
        <v>63.823900000000002</v>
      </c>
      <c r="F1286">
        <v>1</v>
      </c>
      <c r="G1286">
        <v>15.956220777728101</v>
      </c>
    </row>
    <row r="1287" spans="1:8" x14ac:dyDescent="0.25">
      <c r="A1287">
        <v>50</v>
      </c>
      <c r="B1287">
        <v>500</v>
      </c>
      <c r="C1287">
        <v>0</v>
      </c>
      <c r="D1287">
        <v>0</v>
      </c>
      <c r="E1287">
        <v>63.823900000000002</v>
      </c>
      <c r="F1287">
        <v>1</v>
      </c>
      <c r="G1287">
        <v>25.428596135877999</v>
      </c>
    </row>
    <row r="1288" spans="1:8" x14ac:dyDescent="0.25">
      <c r="A1288">
        <v>100</v>
      </c>
      <c r="B1288">
        <v>500</v>
      </c>
      <c r="C1288">
        <v>0</v>
      </c>
      <c r="D1288">
        <v>0</v>
      </c>
      <c r="E1288">
        <v>63.823900000000002</v>
      </c>
      <c r="F1288">
        <v>1</v>
      </c>
      <c r="G1288">
        <v>33.012834179893602</v>
      </c>
    </row>
    <row r="1289" spans="1:8" x14ac:dyDescent="0.25">
      <c r="A1289">
        <v>12.5</v>
      </c>
      <c r="B1289">
        <v>1000</v>
      </c>
      <c r="C1289">
        <v>0</v>
      </c>
      <c r="D1289">
        <v>0</v>
      </c>
      <c r="E1289">
        <v>63.823900000000002</v>
      </c>
      <c r="F1289">
        <v>1</v>
      </c>
      <c r="G1289">
        <v>4.1277730753802802</v>
      </c>
      <c r="H1289">
        <f>_xll.SRS1Splines.Functions25.OneWay_Spline(A1289:A1292,G1289:G1292,$N$5)</f>
        <v>39.593209766442598</v>
      </c>
    </row>
    <row r="1290" spans="1:8" x14ac:dyDescent="0.25">
      <c r="A1290">
        <v>25</v>
      </c>
      <c r="B1290">
        <v>1000</v>
      </c>
      <c r="C1290">
        <v>0</v>
      </c>
      <c r="D1290">
        <v>0</v>
      </c>
      <c r="E1290">
        <v>63.823900000000002</v>
      </c>
      <c r="F1290">
        <v>1</v>
      </c>
      <c r="G1290">
        <v>18.589852834526798</v>
      </c>
    </row>
    <row r="1291" spans="1:8" x14ac:dyDescent="0.25">
      <c r="A1291">
        <v>50</v>
      </c>
      <c r="B1291">
        <v>1000</v>
      </c>
      <c r="C1291">
        <v>0</v>
      </c>
      <c r="D1291">
        <v>0</v>
      </c>
      <c r="E1291">
        <v>63.823900000000002</v>
      </c>
      <c r="F1291">
        <v>1</v>
      </c>
      <c r="G1291">
        <v>30.481866305224699</v>
      </c>
    </row>
    <row r="1292" spans="1:8" x14ac:dyDescent="0.25">
      <c r="A1292">
        <v>100</v>
      </c>
      <c r="B1292">
        <v>1000</v>
      </c>
      <c r="C1292">
        <v>0</v>
      </c>
      <c r="D1292">
        <v>0</v>
      </c>
      <c r="E1292">
        <v>63.823900000000002</v>
      </c>
      <c r="F1292">
        <v>1</v>
      </c>
      <c r="G1292">
        <v>39.593209766442598</v>
      </c>
    </row>
    <row r="1293" spans="1:8" x14ac:dyDescent="0.25">
      <c r="A1293">
        <v>12.5</v>
      </c>
      <c r="B1293">
        <v>2000</v>
      </c>
      <c r="C1293">
        <v>0</v>
      </c>
      <c r="D1293">
        <v>0</v>
      </c>
      <c r="E1293">
        <v>63.823900000000002</v>
      </c>
      <c r="F1293">
        <v>1</v>
      </c>
      <c r="G1293">
        <v>4.1940408583131399</v>
      </c>
      <c r="H1293">
        <f>_xll.SRS1Splines.Functions25.OneWay_Spline(A1293:A1296,G1293:G1296,$N$5)</f>
        <v>45.394541045990003</v>
      </c>
    </row>
    <row r="1294" spans="1:8" x14ac:dyDescent="0.25">
      <c r="A1294">
        <v>25</v>
      </c>
      <c r="B1294">
        <v>2000</v>
      </c>
      <c r="C1294">
        <v>0</v>
      </c>
      <c r="D1294">
        <v>0</v>
      </c>
      <c r="E1294">
        <v>63.823900000000002</v>
      </c>
      <c r="F1294">
        <v>1</v>
      </c>
      <c r="G1294">
        <v>21.218080738199699</v>
      </c>
    </row>
    <row r="1295" spans="1:8" x14ac:dyDescent="0.25">
      <c r="A1295">
        <v>50</v>
      </c>
      <c r="B1295">
        <v>2000</v>
      </c>
      <c r="C1295">
        <v>0</v>
      </c>
      <c r="D1295">
        <v>0</v>
      </c>
      <c r="E1295">
        <v>63.823900000000002</v>
      </c>
      <c r="F1295">
        <v>1</v>
      </c>
      <c r="G1295">
        <v>34.792462662992797</v>
      </c>
    </row>
    <row r="1296" spans="1:8" x14ac:dyDescent="0.25">
      <c r="A1296">
        <v>100</v>
      </c>
      <c r="B1296">
        <v>2000</v>
      </c>
      <c r="C1296">
        <v>0</v>
      </c>
      <c r="D1296">
        <v>0</v>
      </c>
      <c r="E1296">
        <v>63.823900000000002</v>
      </c>
      <c r="F1296">
        <v>1</v>
      </c>
      <c r="G1296">
        <v>45.394541045990003</v>
      </c>
    </row>
    <row r="1297" spans="1:8" x14ac:dyDescent="0.25">
      <c r="A1297">
        <v>12.5</v>
      </c>
      <c r="B1297">
        <v>0</v>
      </c>
      <c r="C1297">
        <v>2000</v>
      </c>
      <c r="D1297">
        <v>0</v>
      </c>
      <c r="E1297">
        <v>63.823900000000002</v>
      </c>
      <c r="F1297">
        <v>1</v>
      </c>
      <c r="G1297">
        <v>23.353721293247801</v>
      </c>
      <c r="H1297">
        <f>_xll.SRS1Splines.Functions25.OneWay_Spline(A1297:A1300,G1297:G1300,$N$5)</f>
        <v>37.633509419646501</v>
      </c>
    </row>
    <row r="1298" spans="1:8" x14ac:dyDescent="0.25">
      <c r="A1298">
        <v>25</v>
      </c>
      <c r="B1298">
        <v>0</v>
      </c>
      <c r="C1298">
        <v>2000</v>
      </c>
      <c r="D1298">
        <v>0</v>
      </c>
      <c r="E1298">
        <v>63.823900000000002</v>
      </c>
      <c r="F1298">
        <v>1</v>
      </c>
      <c r="G1298">
        <v>28.4147892065753</v>
      </c>
    </row>
    <row r="1299" spans="1:8" x14ac:dyDescent="0.25">
      <c r="A1299">
        <v>50</v>
      </c>
      <c r="B1299">
        <v>0</v>
      </c>
      <c r="C1299">
        <v>2000</v>
      </c>
      <c r="D1299">
        <v>0</v>
      </c>
      <c r="E1299">
        <v>63.823900000000002</v>
      </c>
      <c r="F1299">
        <v>1</v>
      </c>
      <c r="G1299">
        <v>33.507750224773901</v>
      </c>
    </row>
    <row r="1300" spans="1:8" x14ac:dyDescent="0.25">
      <c r="A1300">
        <v>100</v>
      </c>
      <c r="B1300">
        <v>0</v>
      </c>
      <c r="C1300">
        <v>2000</v>
      </c>
      <c r="D1300">
        <v>0</v>
      </c>
      <c r="E1300">
        <v>63.823900000000002</v>
      </c>
      <c r="F1300">
        <v>1</v>
      </c>
      <c r="G1300">
        <v>37.633509419646501</v>
      </c>
    </row>
    <row r="1301" spans="1:8" x14ac:dyDescent="0.25">
      <c r="A1301">
        <v>12.5</v>
      </c>
      <c r="B1301">
        <v>500</v>
      </c>
      <c r="C1301">
        <v>2000</v>
      </c>
      <c r="D1301">
        <v>0</v>
      </c>
      <c r="E1301">
        <v>63.823900000000002</v>
      </c>
      <c r="F1301">
        <v>1</v>
      </c>
      <c r="G1301">
        <v>27.8549661647839</v>
      </c>
      <c r="H1301">
        <f>_xll.SRS1Splines.Functions25.OneWay_Spline(A1301:A1304,G1301:G1304,$N$5)</f>
        <v>48.164591894418102</v>
      </c>
    </row>
    <row r="1302" spans="1:8" x14ac:dyDescent="0.25">
      <c r="A1302">
        <v>25</v>
      </c>
      <c r="B1302">
        <v>500</v>
      </c>
      <c r="C1302">
        <v>2000</v>
      </c>
      <c r="D1302">
        <v>0</v>
      </c>
      <c r="E1302">
        <v>63.823900000000002</v>
      </c>
      <c r="F1302">
        <v>1</v>
      </c>
      <c r="G1302">
        <v>35.699000965743203</v>
      </c>
    </row>
    <row r="1303" spans="1:8" x14ac:dyDescent="0.25">
      <c r="A1303">
        <v>50</v>
      </c>
      <c r="B1303">
        <v>500</v>
      </c>
      <c r="C1303">
        <v>2000</v>
      </c>
      <c r="D1303">
        <v>0</v>
      </c>
      <c r="E1303">
        <v>63.823900000000002</v>
      </c>
      <c r="F1303">
        <v>1</v>
      </c>
      <c r="G1303">
        <v>42.400914674708602</v>
      </c>
    </row>
    <row r="1304" spans="1:8" x14ac:dyDescent="0.25">
      <c r="A1304">
        <v>100</v>
      </c>
      <c r="B1304">
        <v>500</v>
      </c>
      <c r="C1304">
        <v>2000</v>
      </c>
      <c r="D1304">
        <v>0</v>
      </c>
      <c r="E1304">
        <v>63.823900000000002</v>
      </c>
      <c r="F1304">
        <v>1</v>
      </c>
      <c r="G1304">
        <v>48.164591894418102</v>
      </c>
    </row>
    <row r="1305" spans="1:8" x14ac:dyDescent="0.25">
      <c r="A1305">
        <v>12.5</v>
      </c>
      <c r="B1305">
        <v>1000</v>
      </c>
      <c r="C1305">
        <v>2000</v>
      </c>
      <c r="D1305">
        <v>0</v>
      </c>
      <c r="E1305">
        <v>63.823900000000002</v>
      </c>
      <c r="F1305">
        <v>1</v>
      </c>
      <c r="G1305">
        <v>29.407485919354901</v>
      </c>
      <c r="H1305">
        <f>_xll.SRS1Splines.Functions25.OneWay_Spline(A1305:A1308,G1305:G1308,$N$5)</f>
        <v>53.778416896710603</v>
      </c>
    </row>
    <row r="1306" spans="1:8" x14ac:dyDescent="0.25">
      <c r="A1306">
        <v>25</v>
      </c>
      <c r="B1306">
        <v>1000</v>
      </c>
      <c r="C1306">
        <v>2000</v>
      </c>
      <c r="D1306">
        <v>0</v>
      </c>
      <c r="E1306">
        <v>63.823900000000002</v>
      </c>
      <c r="F1306">
        <v>1</v>
      </c>
      <c r="G1306">
        <v>38.689599495633601</v>
      </c>
    </row>
    <row r="1307" spans="1:8" x14ac:dyDescent="0.25">
      <c r="A1307">
        <v>50</v>
      </c>
      <c r="B1307">
        <v>1000</v>
      </c>
      <c r="C1307">
        <v>2000</v>
      </c>
      <c r="D1307">
        <v>0</v>
      </c>
      <c r="E1307">
        <v>63.823900000000002</v>
      </c>
      <c r="F1307">
        <v>1</v>
      </c>
      <c r="G1307">
        <v>46.704703400803901</v>
      </c>
    </row>
    <row r="1308" spans="1:8" x14ac:dyDescent="0.25">
      <c r="A1308">
        <v>100</v>
      </c>
      <c r="B1308">
        <v>1000</v>
      </c>
      <c r="C1308">
        <v>2000</v>
      </c>
      <c r="D1308">
        <v>0</v>
      </c>
      <c r="E1308">
        <v>63.823900000000002</v>
      </c>
      <c r="F1308">
        <v>1</v>
      </c>
      <c r="G1308">
        <v>53.778416896710603</v>
      </c>
    </row>
    <row r="1309" spans="1:8" x14ac:dyDescent="0.25">
      <c r="A1309">
        <v>12.5</v>
      </c>
      <c r="B1309">
        <v>2000</v>
      </c>
      <c r="C1309">
        <v>2000</v>
      </c>
      <c r="D1309">
        <v>0</v>
      </c>
      <c r="E1309">
        <v>63.823900000000002</v>
      </c>
      <c r="F1309">
        <v>1</v>
      </c>
      <c r="G1309">
        <v>30.4332207653033</v>
      </c>
      <c r="H1309">
        <f>_xll.SRS1Splines.Functions25.OneWay_Spline(A1309:A1312,G1309:G1312,$N$5)</f>
        <v>60.7108666963247</v>
      </c>
    </row>
    <row r="1310" spans="1:8" x14ac:dyDescent="0.25">
      <c r="A1310">
        <v>25</v>
      </c>
      <c r="B1310">
        <v>2000</v>
      </c>
      <c r="C1310">
        <v>2000</v>
      </c>
      <c r="D1310">
        <v>0</v>
      </c>
      <c r="E1310">
        <v>63.823900000000002</v>
      </c>
      <c r="F1310">
        <v>1</v>
      </c>
      <c r="G1310">
        <v>41.262154803294898</v>
      </c>
    </row>
    <row r="1311" spans="1:8" x14ac:dyDescent="0.25">
      <c r="A1311">
        <v>50</v>
      </c>
      <c r="B1311">
        <v>2000</v>
      </c>
      <c r="C1311">
        <v>2000</v>
      </c>
      <c r="D1311">
        <v>0</v>
      </c>
      <c r="E1311">
        <v>63.823900000000002</v>
      </c>
      <c r="F1311">
        <v>1</v>
      </c>
      <c r="G1311">
        <v>51.459902619906302</v>
      </c>
    </row>
    <row r="1312" spans="1:8" x14ac:dyDescent="0.25">
      <c r="A1312">
        <v>100</v>
      </c>
      <c r="B1312">
        <v>2000</v>
      </c>
      <c r="C1312">
        <v>2000</v>
      </c>
      <c r="D1312">
        <v>0</v>
      </c>
      <c r="E1312">
        <v>63.823900000000002</v>
      </c>
      <c r="F1312">
        <v>1</v>
      </c>
      <c r="G1312">
        <v>60.7108666963247</v>
      </c>
    </row>
    <row r="1313" spans="1:8" x14ac:dyDescent="0.25">
      <c r="A1313">
        <v>12.5</v>
      </c>
      <c r="B1313">
        <v>0</v>
      </c>
      <c r="C1313">
        <v>4000</v>
      </c>
      <c r="D1313">
        <v>0</v>
      </c>
      <c r="E1313">
        <v>63.823900000000002</v>
      </c>
      <c r="F1313">
        <v>1</v>
      </c>
      <c r="G1313">
        <v>27.782679029231598</v>
      </c>
      <c r="H1313">
        <f>_xll.SRS1Splines.Functions25.OneWay_Spline(A1313:A1316,G1313:G1316,$N$5)</f>
        <v>47.718849709879798</v>
      </c>
    </row>
    <row r="1314" spans="1:8" x14ac:dyDescent="0.25">
      <c r="A1314">
        <v>25</v>
      </c>
      <c r="B1314">
        <v>0</v>
      </c>
      <c r="C1314">
        <v>4000</v>
      </c>
      <c r="D1314">
        <v>0</v>
      </c>
      <c r="E1314">
        <v>63.823900000000002</v>
      </c>
      <c r="F1314">
        <v>1</v>
      </c>
      <c r="G1314">
        <v>35.308354688926997</v>
      </c>
    </row>
    <row r="1315" spans="1:8" x14ac:dyDescent="0.25">
      <c r="A1315">
        <v>50</v>
      </c>
      <c r="B1315">
        <v>0</v>
      </c>
      <c r="C1315">
        <v>4000</v>
      </c>
      <c r="D1315">
        <v>0</v>
      </c>
      <c r="E1315">
        <v>63.823900000000002</v>
      </c>
      <c r="F1315">
        <v>1</v>
      </c>
      <c r="G1315">
        <v>41.542098593013499</v>
      </c>
    </row>
    <row r="1316" spans="1:8" x14ac:dyDescent="0.25">
      <c r="A1316">
        <v>100</v>
      </c>
      <c r="B1316">
        <v>0</v>
      </c>
      <c r="C1316">
        <v>4000</v>
      </c>
      <c r="D1316">
        <v>0</v>
      </c>
      <c r="E1316">
        <v>63.823900000000002</v>
      </c>
      <c r="F1316">
        <v>1</v>
      </c>
      <c r="G1316">
        <v>47.718849709879798</v>
      </c>
    </row>
    <row r="1317" spans="1:8" x14ac:dyDescent="0.25">
      <c r="A1317">
        <v>12.5</v>
      </c>
      <c r="B1317">
        <v>500</v>
      </c>
      <c r="C1317">
        <v>4000</v>
      </c>
      <c r="D1317">
        <v>0</v>
      </c>
      <c r="E1317">
        <v>63.823900000000002</v>
      </c>
      <c r="F1317">
        <v>1</v>
      </c>
      <c r="G1317">
        <v>29.321408837680099</v>
      </c>
      <c r="H1317">
        <f>_xll.SRS1Splines.Functions25.OneWay_Spline(A1317:A1320,G1317:G1320,$N$5)</f>
        <v>54.193089916137701</v>
      </c>
    </row>
    <row r="1318" spans="1:8" x14ac:dyDescent="0.25">
      <c r="A1318">
        <v>25</v>
      </c>
      <c r="B1318">
        <v>500</v>
      </c>
      <c r="C1318">
        <v>4000</v>
      </c>
      <c r="D1318">
        <v>0</v>
      </c>
      <c r="E1318">
        <v>63.823900000000002</v>
      </c>
      <c r="F1318">
        <v>1</v>
      </c>
      <c r="G1318">
        <v>38.6605830541356</v>
      </c>
    </row>
    <row r="1319" spans="1:8" x14ac:dyDescent="0.25">
      <c r="A1319">
        <v>50</v>
      </c>
      <c r="B1319">
        <v>500</v>
      </c>
      <c r="C1319">
        <v>4000</v>
      </c>
      <c r="D1319">
        <v>0</v>
      </c>
      <c r="E1319">
        <v>63.823900000000002</v>
      </c>
      <c r="F1319">
        <v>1</v>
      </c>
      <c r="G1319">
        <v>46.931631144288097</v>
      </c>
    </row>
    <row r="1320" spans="1:8" x14ac:dyDescent="0.25">
      <c r="A1320">
        <v>100</v>
      </c>
      <c r="B1320">
        <v>500</v>
      </c>
      <c r="C1320">
        <v>4000</v>
      </c>
      <c r="D1320">
        <v>0</v>
      </c>
      <c r="E1320">
        <v>63.823900000000002</v>
      </c>
      <c r="F1320">
        <v>1</v>
      </c>
      <c r="G1320">
        <v>54.193089916137701</v>
      </c>
    </row>
    <row r="1321" spans="1:8" x14ac:dyDescent="0.25">
      <c r="A1321">
        <v>12.5</v>
      </c>
      <c r="B1321">
        <v>1000</v>
      </c>
      <c r="C1321">
        <v>4000</v>
      </c>
      <c r="D1321">
        <v>0</v>
      </c>
      <c r="E1321">
        <v>63.823900000000002</v>
      </c>
      <c r="F1321">
        <v>1</v>
      </c>
      <c r="G1321">
        <v>30.0110809770337</v>
      </c>
      <c r="H1321">
        <f>_xll.SRS1Splines.Functions25.OneWay_Spline(A1321:A1324,G1321:G1324,$N$5)</f>
        <v>58.625568260210699</v>
      </c>
    </row>
    <row r="1322" spans="1:8" x14ac:dyDescent="0.25">
      <c r="A1322">
        <v>25</v>
      </c>
      <c r="B1322">
        <v>1000</v>
      </c>
      <c r="C1322">
        <v>4000</v>
      </c>
      <c r="D1322">
        <v>0</v>
      </c>
      <c r="E1322">
        <v>63.823900000000002</v>
      </c>
      <c r="F1322">
        <v>1</v>
      </c>
      <c r="G1322">
        <v>40.361919167552998</v>
      </c>
    </row>
    <row r="1323" spans="1:8" x14ac:dyDescent="0.25">
      <c r="A1323">
        <v>50</v>
      </c>
      <c r="B1323">
        <v>1000</v>
      </c>
      <c r="C1323">
        <v>4000</v>
      </c>
      <c r="D1323">
        <v>0</v>
      </c>
      <c r="E1323">
        <v>63.823900000000002</v>
      </c>
      <c r="F1323">
        <v>1</v>
      </c>
      <c r="G1323">
        <v>50.184308056510602</v>
      </c>
    </row>
    <row r="1324" spans="1:8" x14ac:dyDescent="0.25">
      <c r="A1324">
        <v>100</v>
      </c>
      <c r="B1324">
        <v>1000</v>
      </c>
      <c r="C1324">
        <v>4000</v>
      </c>
      <c r="D1324">
        <v>0</v>
      </c>
      <c r="E1324">
        <v>63.823900000000002</v>
      </c>
      <c r="F1324">
        <v>1</v>
      </c>
      <c r="G1324">
        <v>58.625568260210699</v>
      </c>
    </row>
    <row r="1325" spans="1:8" x14ac:dyDescent="0.25">
      <c r="A1325">
        <v>12.5</v>
      </c>
      <c r="B1325">
        <v>2000</v>
      </c>
      <c r="C1325">
        <v>4000</v>
      </c>
      <c r="D1325">
        <v>0</v>
      </c>
      <c r="E1325">
        <v>63.823900000000002</v>
      </c>
      <c r="F1325">
        <v>1</v>
      </c>
      <c r="G1325">
        <v>30.656816283026501</v>
      </c>
      <c r="H1325">
        <f>_xll.SRS1Splines.Functions25.OneWay_Spline(A1325:A1328,G1325:G1328,$N$5)</f>
        <v>63.856599605517303</v>
      </c>
    </row>
    <row r="1326" spans="1:8" x14ac:dyDescent="0.25">
      <c r="A1326">
        <v>25</v>
      </c>
      <c r="B1326">
        <v>2000</v>
      </c>
      <c r="C1326">
        <v>4000</v>
      </c>
      <c r="D1326">
        <v>0</v>
      </c>
      <c r="E1326">
        <v>63.823900000000002</v>
      </c>
      <c r="F1326">
        <v>1</v>
      </c>
      <c r="G1326">
        <v>42.207915006682597</v>
      </c>
    </row>
    <row r="1327" spans="1:8" x14ac:dyDescent="0.25">
      <c r="A1327">
        <v>50</v>
      </c>
      <c r="B1327">
        <v>2000</v>
      </c>
      <c r="C1327">
        <v>4000</v>
      </c>
      <c r="D1327">
        <v>0</v>
      </c>
      <c r="E1327">
        <v>63.823900000000002</v>
      </c>
      <c r="F1327">
        <v>1</v>
      </c>
      <c r="G1327">
        <v>53.7102066193981</v>
      </c>
    </row>
    <row r="1328" spans="1:8" x14ac:dyDescent="0.25">
      <c r="A1328">
        <v>100</v>
      </c>
      <c r="B1328">
        <v>2000</v>
      </c>
      <c r="C1328">
        <v>4000</v>
      </c>
      <c r="D1328">
        <v>0</v>
      </c>
      <c r="E1328">
        <v>63.823900000000002</v>
      </c>
      <c r="F1328">
        <v>1</v>
      </c>
      <c r="G1328">
        <v>63.856599605517303</v>
      </c>
    </row>
    <row r="1329" spans="1:8" x14ac:dyDescent="0.25">
      <c r="A1329">
        <v>12.5</v>
      </c>
      <c r="B1329">
        <v>0</v>
      </c>
      <c r="C1329">
        <v>8000</v>
      </c>
      <c r="D1329">
        <v>0</v>
      </c>
      <c r="E1329">
        <v>63.823900000000002</v>
      </c>
      <c r="F1329">
        <v>1</v>
      </c>
      <c r="G1329">
        <v>30.655956204162301</v>
      </c>
      <c r="H1329">
        <f>_xll.SRS1Splines.Functions25.OneWay_Spline(A1329:A1332,G1329:G1332,$N$5)</f>
        <v>59.185839828158201</v>
      </c>
    </row>
    <row r="1330" spans="1:8" x14ac:dyDescent="0.25">
      <c r="A1330">
        <v>25</v>
      </c>
      <c r="B1330">
        <v>0</v>
      </c>
      <c r="C1330">
        <v>8000</v>
      </c>
      <c r="D1330">
        <v>0</v>
      </c>
      <c r="E1330">
        <v>63.823900000000002</v>
      </c>
      <c r="F1330">
        <v>1</v>
      </c>
      <c r="G1330">
        <v>40.670378908869203</v>
      </c>
    </row>
    <row r="1331" spans="1:8" x14ac:dyDescent="0.25">
      <c r="A1331">
        <v>50</v>
      </c>
      <c r="B1331">
        <v>0</v>
      </c>
      <c r="C1331">
        <v>8000</v>
      </c>
      <c r="D1331">
        <v>0</v>
      </c>
      <c r="E1331">
        <v>63.823900000000002</v>
      </c>
      <c r="F1331">
        <v>1</v>
      </c>
      <c r="G1331">
        <v>50.149311956081299</v>
      </c>
    </row>
    <row r="1332" spans="1:8" x14ac:dyDescent="0.25">
      <c r="A1332">
        <v>100</v>
      </c>
      <c r="B1332">
        <v>0</v>
      </c>
      <c r="C1332">
        <v>8000</v>
      </c>
      <c r="D1332">
        <v>0</v>
      </c>
      <c r="E1332">
        <v>63.823900000000002</v>
      </c>
      <c r="F1332">
        <v>1</v>
      </c>
      <c r="G1332">
        <v>59.185839828158201</v>
      </c>
    </row>
    <row r="1333" spans="1:8" x14ac:dyDescent="0.25">
      <c r="A1333">
        <v>12.5</v>
      </c>
      <c r="B1333">
        <v>500</v>
      </c>
      <c r="C1333">
        <v>8000</v>
      </c>
      <c r="D1333">
        <v>0</v>
      </c>
      <c r="E1333">
        <v>63.823900000000002</v>
      </c>
      <c r="F1333">
        <v>1</v>
      </c>
      <c r="G1333">
        <v>30.696992632832199</v>
      </c>
      <c r="H1333">
        <f>_xll.SRS1Splines.Functions25.OneWay_Spline(A1333:A1336,G1333:G1336,$N$5)</f>
        <v>63.189993987523103</v>
      </c>
    </row>
    <row r="1334" spans="1:8" x14ac:dyDescent="0.25">
      <c r="A1334">
        <v>25</v>
      </c>
      <c r="B1334">
        <v>500</v>
      </c>
      <c r="C1334">
        <v>8000</v>
      </c>
      <c r="D1334">
        <v>0</v>
      </c>
      <c r="E1334">
        <v>63.823900000000002</v>
      </c>
      <c r="F1334">
        <v>1</v>
      </c>
      <c r="G1334">
        <v>41.516900139157698</v>
      </c>
    </row>
    <row r="1335" spans="1:8" x14ac:dyDescent="0.25">
      <c r="A1335">
        <v>50</v>
      </c>
      <c r="B1335">
        <v>500</v>
      </c>
      <c r="C1335">
        <v>8000</v>
      </c>
      <c r="D1335">
        <v>0</v>
      </c>
      <c r="E1335">
        <v>63.823900000000002</v>
      </c>
      <c r="F1335">
        <v>1</v>
      </c>
      <c r="G1335">
        <v>52.931019098034298</v>
      </c>
    </row>
    <row r="1336" spans="1:8" x14ac:dyDescent="0.25">
      <c r="A1336">
        <v>100</v>
      </c>
      <c r="B1336">
        <v>500</v>
      </c>
      <c r="C1336">
        <v>8000</v>
      </c>
      <c r="D1336">
        <v>0</v>
      </c>
      <c r="E1336">
        <v>63.823900000000002</v>
      </c>
      <c r="F1336">
        <v>1</v>
      </c>
      <c r="G1336">
        <v>63.189993987523103</v>
      </c>
    </row>
    <row r="1337" spans="1:8" x14ac:dyDescent="0.25">
      <c r="A1337">
        <v>12.5</v>
      </c>
      <c r="B1337">
        <v>1000</v>
      </c>
      <c r="C1337">
        <v>8000</v>
      </c>
      <c r="D1337">
        <v>0</v>
      </c>
      <c r="E1337">
        <v>63.823900000000002</v>
      </c>
      <c r="F1337">
        <v>1</v>
      </c>
      <c r="G1337">
        <v>30.876615892373401</v>
      </c>
      <c r="H1337">
        <f>_xll.SRS1Splines.Functions25.OneWay_Spline(A1337:A1340,G1337:G1340,$N$5)</f>
        <v>65.809566634084305</v>
      </c>
    </row>
    <row r="1338" spans="1:8" x14ac:dyDescent="0.25">
      <c r="A1338">
        <v>25</v>
      </c>
      <c r="B1338">
        <v>1000</v>
      </c>
      <c r="C1338">
        <v>8000</v>
      </c>
      <c r="D1338">
        <v>0</v>
      </c>
      <c r="E1338">
        <v>63.823900000000002</v>
      </c>
      <c r="F1338">
        <v>1</v>
      </c>
      <c r="G1338">
        <v>42.221575021726899</v>
      </c>
    </row>
    <row r="1339" spans="1:8" x14ac:dyDescent="0.25">
      <c r="A1339">
        <v>50</v>
      </c>
      <c r="B1339">
        <v>1000</v>
      </c>
      <c r="C1339">
        <v>8000</v>
      </c>
      <c r="D1339">
        <v>0</v>
      </c>
      <c r="E1339">
        <v>63.823900000000002</v>
      </c>
      <c r="F1339">
        <v>1</v>
      </c>
      <c r="G1339">
        <v>54.712912797557003</v>
      </c>
    </row>
    <row r="1340" spans="1:8" x14ac:dyDescent="0.25">
      <c r="A1340">
        <v>100</v>
      </c>
      <c r="B1340">
        <v>1000</v>
      </c>
      <c r="C1340">
        <v>8000</v>
      </c>
      <c r="D1340">
        <v>0</v>
      </c>
      <c r="E1340">
        <v>63.823900000000002</v>
      </c>
      <c r="F1340">
        <v>1</v>
      </c>
      <c r="G1340">
        <v>65.809566634084305</v>
      </c>
    </row>
    <row r="1341" spans="1:8" x14ac:dyDescent="0.25">
      <c r="A1341">
        <v>12.5</v>
      </c>
      <c r="B1341">
        <v>2000</v>
      </c>
      <c r="C1341">
        <v>8000</v>
      </c>
      <c r="D1341">
        <v>0</v>
      </c>
      <c r="E1341">
        <v>63.823900000000002</v>
      </c>
      <c r="F1341">
        <v>1</v>
      </c>
      <c r="G1341">
        <v>30.972919038267499</v>
      </c>
      <c r="H1341">
        <f>_xll.SRS1Splines.Functions25.OneWay_Spline(A1341:A1344,G1341:G1344,$N$5)</f>
        <v>68.5351932245798</v>
      </c>
    </row>
    <row r="1342" spans="1:8" x14ac:dyDescent="0.25">
      <c r="A1342">
        <v>25</v>
      </c>
      <c r="B1342">
        <v>2000</v>
      </c>
      <c r="C1342">
        <v>8000</v>
      </c>
      <c r="D1342">
        <v>0</v>
      </c>
      <c r="E1342">
        <v>63.823900000000002</v>
      </c>
      <c r="F1342">
        <v>1</v>
      </c>
      <c r="G1342">
        <v>43.139388506925698</v>
      </c>
    </row>
    <row r="1343" spans="1:8" x14ac:dyDescent="0.25">
      <c r="A1343">
        <v>50</v>
      </c>
      <c r="B1343">
        <v>2000</v>
      </c>
      <c r="C1343">
        <v>8000</v>
      </c>
      <c r="D1343">
        <v>0</v>
      </c>
      <c r="E1343">
        <v>63.823900000000002</v>
      </c>
      <c r="F1343">
        <v>1</v>
      </c>
      <c r="G1343">
        <v>56.946708253624301</v>
      </c>
    </row>
    <row r="1344" spans="1:8" x14ac:dyDescent="0.25">
      <c r="A1344">
        <v>100</v>
      </c>
      <c r="B1344">
        <v>2000</v>
      </c>
      <c r="C1344">
        <v>8000</v>
      </c>
      <c r="D1344">
        <v>0</v>
      </c>
      <c r="E1344">
        <v>63.823900000000002</v>
      </c>
      <c r="F1344">
        <v>1</v>
      </c>
      <c r="G1344">
        <v>68.5351932245798</v>
      </c>
    </row>
    <row r="1345" spans="1:8" x14ac:dyDescent="0.25">
      <c r="A1345">
        <v>12.5</v>
      </c>
      <c r="B1345">
        <v>0</v>
      </c>
      <c r="C1345">
        <v>0</v>
      </c>
      <c r="D1345">
        <v>0.25</v>
      </c>
      <c r="E1345">
        <v>63.823900000000002</v>
      </c>
      <c r="F1345">
        <v>1</v>
      </c>
      <c r="G1345">
        <v>9.8276208509330907</v>
      </c>
      <c r="H1345">
        <f>_xll.SRS1Splines.Functions25.OneWay_Spline(A1345:A1348,G1345:G1348,$N$5)</f>
        <v>22.009675183429799</v>
      </c>
    </row>
    <row r="1346" spans="1:8" x14ac:dyDescent="0.25">
      <c r="A1346">
        <v>25</v>
      </c>
      <c r="B1346">
        <v>0</v>
      </c>
      <c r="C1346">
        <v>0</v>
      </c>
      <c r="D1346">
        <v>0.25</v>
      </c>
      <c r="E1346">
        <v>63.823900000000002</v>
      </c>
      <c r="F1346">
        <v>1</v>
      </c>
      <c r="G1346">
        <v>13.9616480250066</v>
      </c>
    </row>
    <row r="1347" spans="1:8" x14ac:dyDescent="0.25">
      <c r="A1347">
        <v>50</v>
      </c>
      <c r="B1347">
        <v>0</v>
      </c>
      <c r="C1347">
        <v>0</v>
      </c>
      <c r="D1347">
        <v>0.25</v>
      </c>
      <c r="E1347">
        <v>63.823900000000002</v>
      </c>
      <c r="F1347">
        <v>1</v>
      </c>
      <c r="G1347">
        <v>17.945354762493501</v>
      </c>
    </row>
    <row r="1348" spans="1:8" x14ac:dyDescent="0.25">
      <c r="A1348">
        <v>100</v>
      </c>
      <c r="B1348">
        <v>0</v>
      </c>
      <c r="C1348">
        <v>0</v>
      </c>
      <c r="D1348">
        <v>0.25</v>
      </c>
      <c r="E1348">
        <v>63.823900000000002</v>
      </c>
      <c r="F1348">
        <v>1</v>
      </c>
      <c r="G1348">
        <v>22.009675183429799</v>
      </c>
    </row>
    <row r="1349" spans="1:8" x14ac:dyDescent="0.25">
      <c r="A1349">
        <v>12.5</v>
      </c>
      <c r="B1349">
        <v>500</v>
      </c>
      <c r="C1349">
        <v>0</v>
      </c>
      <c r="D1349">
        <v>0.25</v>
      </c>
      <c r="E1349">
        <v>63.823900000000002</v>
      </c>
      <c r="F1349">
        <v>1</v>
      </c>
      <c r="G1349">
        <v>10.0496983051939</v>
      </c>
      <c r="H1349">
        <f>_xll.SRS1Splines.Functions25.OneWay_Spline(A1349:A1352,G1349:G1352,$N$5)</f>
        <v>34.267219144716101</v>
      </c>
    </row>
    <row r="1350" spans="1:8" x14ac:dyDescent="0.25">
      <c r="A1350">
        <v>25</v>
      </c>
      <c r="B1350">
        <v>500</v>
      </c>
      <c r="C1350">
        <v>0</v>
      </c>
      <c r="D1350">
        <v>0.25</v>
      </c>
      <c r="E1350">
        <v>63.823900000000002</v>
      </c>
      <c r="F1350">
        <v>1</v>
      </c>
      <c r="G1350">
        <v>19.643608390551702</v>
      </c>
    </row>
    <row r="1351" spans="1:8" x14ac:dyDescent="0.25">
      <c r="A1351">
        <v>50</v>
      </c>
      <c r="B1351">
        <v>500</v>
      </c>
      <c r="C1351">
        <v>0</v>
      </c>
      <c r="D1351">
        <v>0.25</v>
      </c>
      <c r="E1351">
        <v>63.823900000000002</v>
      </c>
      <c r="F1351">
        <v>1</v>
      </c>
      <c r="G1351">
        <v>28.009966939657499</v>
      </c>
    </row>
    <row r="1352" spans="1:8" x14ac:dyDescent="0.25">
      <c r="A1352">
        <v>100</v>
      </c>
      <c r="B1352">
        <v>500</v>
      </c>
      <c r="C1352">
        <v>0</v>
      </c>
      <c r="D1352">
        <v>0.25</v>
      </c>
      <c r="E1352">
        <v>63.823900000000002</v>
      </c>
      <c r="F1352">
        <v>1</v>
      </c>
      <c r="G1352">
        <v>34.267219144716101</v>
      </c>
    </row>
    <row r="1353" spans="1:8" x14ac:dyDescent="0.25">
      <c r="A1353">
        <v>12.5</v>
      </c>
      <c r="B1353">
        <v>1000</v>
      </c>
      <c r="C1353">
        <v>0</v>
      </c>
      <c r="D1353">
        <v>0.25</v>
      </c>
      <c r="E1353">
        <v>63.823900000000002</v>
      </c>
      <c r="F1353">
        <v>1</v>
      </c>
      <c r="G1353">
        <v>10.1504076996597</v>
      </c>
      <c r="H1353">
        <f>_xll.SRS1Splines.Functions25.OneWay_Spline(A1353:A1356,G1353:G1356,$N$5)</f>
        <v>39.041495093865002</v>
      </c>
    </row>
    <row r="1354" spans="1:8" x14ac:dyDescent="0.25">
      <c r="A1354">
        <v>25</v>
      </c>
      <c r="B1354">
        <v>1000</v>
      </c>
      <c r="C1354">
        <v>0</v>
      </c>
      <c r="D1354">
        <v>0.25</v>
      </c>
      <c r="E1354">
        <v>63.823900000000002</v>
      </c>
      <c r="F1354">
        <v>1</v>
      </c>
      <c r="G1354">
        <v>21.473486016711501</v>
      </c>
    </row>
    <row r="1355" spans="1:8" x14ac:dyDescent="0.25">
      <c r="A1355">
        <v>50</v>
      </c>
      <c r="B1355">
        <v>1000</v>
      </c>
      <c r="C1355">
        <v>0</v>
      </c>
      <c r="D1355">
        <v>0.25</v>
      </c>
      <c r="E1355">
        <v>63.823900000000002</v>
      </c>
      <c r="F1355">
        <v>1</v>
      </c>
      <c r="G1355">
        <v>31.395267870173299</v>
      </c>
    </row>
    <row r="1356" spans="1:8" x14ac:dyDescent="0.25">
      <c r="A1356">
        <v>100</v>
      </c>
      <c r="B1356">
        <v>1000</v>
      </c>
      <c r="C1356">
        <v>0</v>
      </c>
      <c r="D1356">
        <v>0.25</v>
      </c>
      <c r="E1356">
        <v>63.823900000000002</v>
      </c>
      <c r="F1356">
        <v>1</v>
      </c>
      <c r="G1356">
        <v>39.041495093865002</v>
      </c>
    </row>
    <row r="1357" spans="1:8" x14ac:dyDescent="0.25">
      <c r="A1357">
        <v>12.5</v>
      </c>
      <c r="B1357">
        <v>2000</v>
      </c>
      <c r="C1357">
        <v>0</v>
      </c>
      <c r="D1357">
        <v>0.25</v>
      </c>
      <c r="E1357">
        <v>63.823900000000002</v>
      </c>
      <c r="F1357">
        <v>1</v>
      </c>
      <c r="G1357">
        <v>10.132650402533599</v>
      </c>
      <c r="H1357">
        <f>_xll.SRS1Splines.Functions25.OneWay_Spline(A1357:A1360,G1357:G1360,$N$5)</f>
        <v>43.1862869794397</v>
      </c>
    </row>
    <row r="1358" spans="1:8" x14ac:dyDescent="0.25">
      <c r="A1358">
        <v>25</v>
      </c>
      <c r="B1358">
        <v>2000</v>
      </c>
      <c r="C1358">
        <v>0</v>
      </c>
      <c r="D1358">
        <v>0.25</v>
      </c>
      <c r="E1358">
        <v>63.823900000000002</v>
      </c>
      <c r="F1358">
        <v>1</v>
      </c>
      <c r="G1358">
        <v>23.3219270002086</v>
      </c>
    </row>
    <row r="1359" spans="1:8" x14ac:dyDescent="0.25">
      <c r="A1359">
        <v>50</v>
      </c>
      <c r="B1359">
        <v>2000</v>
      </c>
      <c r="C1359">
        <v>0</v>
      </c>
      <c r="D1359">
        <v>0.25</v>
      </c>
      <c r="E1359">
        <v>63.823900000000002</v>
      </c>
      <c r="F1359">
        <v>1</v>
      </c>
      <c r="G1359">
        <v>34.571278971619698</v>
      </c>
    </row>
    <row r="1360" spans="1:8" x14ac:dyDescent="0.25">
      <c r="A1360">
        <v>100</v>
      </c>
      <c r="B1360">
        <v>2000</v>
      </c>
      <c r="C1360">
        <v>0</v>
      </c>
      <c r="D1360">
        <v>0.25</v>
      </c>
      <c r="E1360">
        <v>63.823900000000002</v>
      </c>
      <c r="F1360">
        <v>1</v>
      </c>
      <c r="G1360">
        <v>43.1862869794397</v>
      </c>
    </row>
    <row r="1361" spans="1:8" x14ac:dyDescent="0.25">
      <c r="A1361">
        <v>12.5</v>
      </c>
      <c r="B1361">
        <v>0</v>
      </c>
      <c r="C1361">
        <v>2000</v>
      </c>
      <c r="D1361">
        <v>0.25</v>
      </c>
      <c r="E1361">
        <v>63.823900000000002</v>
      </c>
      <c r="F1361">
        <v>1</v>
      </c>
      <c r="G1361">
        <v>22.918419827191901</v>
      </c>
      <c r="H1361">
        <f>_xll.SRS1Splines.Functions25.OneWay_Spline(A1361:A1364,G1361:G1364,$N$5)</f>
        <v>38.526896582286497</v>
      </c>
    </row>
    <row r="1362" spans="1:8" x14ac:dyDescent="0.25">
      <c r="A1362">
        <v>25</v>
      </c>
      <c r="B1362">
        <v>0</v>
      </c>
      <c r="C1362">
        <v>2000</v>
      </c>
      <c r="D1362">
        <v>0.25</v>
      </c>
      <c r="E1362">
        <v>63.823900000000002</v>
      </c>
      <c r="F1362">
        <v>1</v>
      </c>
      <c r="G1362">
        <v>28.729612520467398</v>
      </c>
    </row>
    <row r="1363" spans="1:8" x14ac:dyDescent="0.25">
      <c r="A1363">
        <v>50</v>
      </c>
      <c r="B1363">
        <v>0</v>
      </c>
      <c r="C1363">
        <v>2000</v>
      </c>
      <c r="D1363">
        <v>0.25</v>
      </c>
      <c r="E1363">
        <v>63.823900000000002</v>
      </c>
      <c r="F1363">
        <v>1</v>
      </c>
      <c r="G1363">
        <v>33.9062512465362</v>
      </c>
    </row>
    <row r="1364" spans="1:8" x14ac:dyDescent="0.25">
      <c r="A1364">
        <v>100</v>
      </c>
      <c r="B1364">
        <v>0</v>
      </c>
      <c r="C1364">
        <v>2000</v>
      </c>
      <c r="D1364">
        <v>0.25</v>
      </c>
      <c r="E1364">
        <v>63.823900000000002</v>
      </c>
      <c r="F1364">
        <v>1</v>
      </c>
      <c r="G1364">
        <v>38.526896582286497</v>
      </c>
    </row>
    <row r="1365" spans="1:8" x14ac:dyDescent="0.25">
      <c r="A1365">
        <v>12.5</v>
      </c>
      <c r="B1365">
        <v>500</v>
      </c>
      <c r="C1365">
        <v>2000</v>
      </c>
      <c r="D1365">
        <v>0.25</v>
      </c>
      <c r="E1365">
        <v>63.823900000000002</v>
      </c>
      <c r="F1365">
        <v>1</v>
      </c>
      <c r="G1365">
        <v>27.611245035546599</v>
      </c>
      <c r="H1365">
        <f>_xll.SRS1Splines.Functions25.OneWay_Spline(A1365:A1368,G1365:G1368,$N$5)</f>
        <v>48.731320727346102</v>
      </c>
    </row>
    <row r="1366" spans="1:8" x14ac:dyDescent="0.25">
      <c r="A1366">
        <v>25</v>
      </c>
      <c r="B1366">
        <v>500</v>
      </c>
      <c r="C1366">
        <v>2000</v>
      </c>
      <c r="D1366">
        <v>0.25</v>
      </c>
      <c r="E1366">
        <v>63.823900000000002</v>
      </c>
      <c r="F1366">
        <v>1</v>
      </c>
      <c r="G1366">
        <v>35.872458330140297</v>
      </c>
    </row>
    <row r="1367" spans="1:8" x14ac:dyDescent="0.25">
      <c r="A1367">
        <v>50</v>
      </c>
      <c r="B1367">
        <v>500</v>
      </c>
      <c r="C1367">
        <v>2000</v>
      </c>
      <c r="D1367">
        <v>0.25</v>
      </c>
      <c r="E1367">
        <v>63.823900000000002</v>
      </c>
      <c r="F1367">
        <v>1</v>
      </c>
      <c r="G1367">
        <v>42.9788025336576</v>
      </c>
    </row>
    <row r="1368" spans="1:8" x14ac:dyDescent="0.25">
      <c r="A1368">
        <v>100</v>
      </c>
      <c r="B1368">
        <v>500</v>
      </c>
      <c r="C1368">
        <v>2000</v>
      </c>
      <c r="D1368">
        <v>0.25</v>
      </c>
      <c r="E1368">
        <v>63.823900000000002</v>
      </c>
      <c r="F1368">
        <v>1</v>
      </c>
      <c r="G1368">
        <v>48.731320727346102</v>
      </c>
    </row>
    <row r="1369" spans="1:8" x14ac:dyDescent="0.25">
      <c r="A1369">
        <v>12.5</v>
      </c>
      <c r="B1369">
        <v>1000</v>
      </c>
      <c r="C1369">
        <v>2000</v>
      </c>
      <c r="D1369">
        <v>0.25</v>
      </c>
      <c r="E1369">
        <v>63.823900000000002</v>
      </c>
      <c r="F1369">
        <v>1</v>
      </c>
      <c r="G1369">
        <v>28.639598833599699</v>
      </c>
      <c r="H1369">
        <f>_xll.SRS1Splines.Functions25.OneWay_Spline(A1369:A1372,G1369:G1372,$N$5)</f>
        <v>53.263677409230901</v>
      </c>
    </row>
    <row r="1370" spans="1:8" x14ac:dyDescent="0.25">
      <c r="A1370">
        <v>25</v>
      </c>
      <c r="B1370">
        <v>1000</v>
      </c>
      <c r="C1370">
        <v>2000</v>
      </c>
      <c r="D1370">
        <v>0.25</v>
      </c>
      <c r="E1370">
        <v>63.823900000000002</v>
      </c>
      <c r="F1370">
        <v>1</v>
      </c>
      <c r="G1370">
        <v>38.273692012735701</v>
      </c>
    </row>
    <row r="1371" spans="1:8" x14ac:dyDescent="0.25">
      <c r="A1371">
        <v>50</v>
      </c>
      <c r="B1371">
        <v>1000</v>
      </c>
      <c r="C1371">
        <v>2000</v>
      </c>
      <c r="D1371">
        <v>0.25</v>
      </c>
      <c r="E1371">
        <v>63.823900000000002</v>
      </c>
      <c r="F1371">
        <v>1</v>
      </c>
      <c r="G1371">
        <v>46.407575954847097</v>
      </c>
    </row>
    <row r="1372" spans="1:8" x14ac:dyDescent="0.25">
      <c r="A1372">
        <v>100</v>
      </c>
      <c r="B1372">
        <v>1000</v>
      </c>
      <c r="C1372">
        <v>2000</v>
      </c>
      <c r="D1372">
        <v>0.25</v>
      </c>
      <c r="E1372">
        <v>63.823900000000002</v>
      </c>
      <c r="F1372">
        <v>1</v>
      </c>
      <c r="G1372">
        <v>53.263677409230901</v>
      </c>
    </row>
    <row r="1373" spans="1:8" x14ac:dyDescent="0.25">
      <c r="A1373">
        <v>12.5</v>
      </c>
      <c r="B1373">
        <v>2000</v>
      </c>
      <c r="C1373">
        <v>2000</v>
      </c>
      <c r="D1373">
        <v>0.25</v>
      </c>
      <c r="E1373">
        <v>63.823900000000002</v>
      </c>
      <c r="F1373">
        <v>1</v>
      </c>
      <c r="G1373">
        <v>29.081920718547799</v>
      </c>
      <c r="H1373">
        <f>_xll.SRS1Splines.Functions25.OneWay_Spline(A1373:A1376,G1373:G1376,$N$5)</f>
        <v>58.161341807165201</v>
      </c>
    </row>
    <row r="1374" spans="1:8" x14ac:dyDescent="0.25">
      <c r="A1374">
        <v>25</v>
      </c>
      <c r="B1374">
        <v>2000</v>
      </c>
      <c r="C1374">
        <v>2000</v>
      </c>
      <c r="D1374">
        <v>0.25</v>
      </c>
      <c r="E1374">
        <v>63.823900000000002</v>
      </c>
      <c r="F1374">
        <v>1</v>
      </c>
      <c r="G1374">
        <v>40.2709165634773</v>
      </c>
    </row>
    <row r="1375" spans="1:8" x14ac:dyDescent="0.25">
      <c r="A1375">
        <v>50</v>
      </c>
      <c r="B1375">
        <v>2000</v>
      </c>
      <c r="C1375">
        <v>2000</v>
      </c>
      <c r="D1375">
        <v>0.25</v>
      </c>
      <c r="E1375">
        <v>63.823900000000002</v>
      </c>
      <c r="F1375">
        <v>1</v>
      </c>
      <c r="G1375">
        <v>49.765707020951098</v>
      </c>
    </row>
    <row r="1376" spans="1:8" x14ac:dyDescent="0.25">
      <c r="A1376">
        <v>100</v>
      </c>
      <c r="B1376">
        <v>2000</v>
      </c>
      <c r="C1376">
        <v>2000</v>
      </c>
      <c r="D1376">
        <v>0.25</v>
      </c>
      <c r="E1376">
        <v>63.823900000000002</v>
      </c>
      <c r="F1376">
        <v>1</v>
      </c>
      <c r="G1376">
        <v>58.161341807165201</v>
      </c>
    </row>
    <row r="1377" spans="1:8" x14ac:dyDescent="0.25">
      <c r="A1377">
        <v>12.5</v>
      </c>
      <c r="B1377">
        <v>0</v>
      </c>
      <c r="C1377">
        <v>4000</v>
      </c>
      <c r="D1377">
        <v>0.25</v>
      </c>
      <c r="E1377">
        <v>63.823900000000002</v>
      </c>
      <c r="F1377">
        <v>1</v>
      </c>
      <c r="G1377">
        <v>28.309392081942502</v>
      </c>
      <c r="H1377">
        <f>_xll.SRS1Splines.Functions25.OneWay_Spline(A1377:A1380,G1377:G1380,$N$5)</f>
        <v>48.674042102611899</v>
      </c>
    </row>
    <row r="1378" spans="1:8" x14ac:dyDescent="0.25">
      <c r="A1378">
        <v>25</v>
      </c>
      <c r="B1378">
        <v>0</v>
      </c>
      <c r="C1378">
        <v>4000</v>
      </c>
      <c r="D1378">
        <v>0.25</v>
      </c>
      <c r="E1378">
        <v>63.823900000000002</v>
      </c>
      <c r="F1378">
        <v>1</v>
      </c>
      <c r="G1378">
        <v>36.414195390108503</v>
      </c>
    </row>
    <row r="1379" spans="1:8" x14ac:dyDescent="0.25">
      <c r="A1379">
        <v>50</v>
      </c>
      <c r="B1379">
        <v>0</v>
      </c>
      <c r="C1379">
        <v>4000</v>
      </c>
      <c r="D1379">
        <v>0.25</v>
      </c>
      <c r="E1379">
        <v>63.823900000000002</v>
      </c>
      <c r="F1379">
        <v>1</v>
      </c>
      <c r="G1379">
        <v>43.234029470059902</v>
      </c>
    </row>
    <row r="1380" spans="1:8" x14ac:dyDescent="0.25">
      <c r="A1380">
        <v>100</v>
      </c>
      <c r="B1380">
        <v>0</v>
      </c>
      <c r="C1380">
        <v>4000</v>
      </c>
      <c r="D1380">
        <v>0.25</v>
      </c>
      <c r="E1380">
        <v>63.823900000000002</v>
      </c>
      <c r="F1380">
        <v>1</v>
      </c>
      <c r="G1380">
        <v>48.674042102611899</v>
      </c>
    </row>
    <row r="1381" spans="1:8" x14ac:dyDescent="0.25">
      <c r="A1381">
        <v>12.5</v>
      </c>
      <c r="B1381">
        <v>500</v>
      </c>
      <c r="C1381">
        <v>4000</v>
      </c>
      <c r="D1381">
        <v>0.25</v>
      </c>
      <c r="E1381">
        <v>63.823900000000002</v>
      </c>
      <c r="F1381">
        <v>1</v>
      </c>
      <c r="G1381">
        <v>29.790383907199999</v>
      </c>
      <c r="H1381">
        <f>_xll.SRS1Splines.Functions25.OneWay_Spline(A1381:A1384,G1381:G1384,$N$5)</f>
        <v>54.833497466699797</v>
      </c>
    </row>
    <row r="1382" spans="1:8" x14ac:dyDescent="0.25">
      <c r="A1382">
        <v>25</v>
      </c>
      <c r="B1382">
        <v>500</v>
      </c>
      <c r="C1382">
        <v>4000</v>
      </c>
      <c r="D1382">
        <v>0.25</v>
      </c>
      <c r="E1382">
        <v>63.823900000000002</v>
      </c>
      <c r="F1382">
        <v>1</v>
      </c>
      <c r="G1382">
        <v>39.784590664436301</v>
      </c>
    </row>
    <row r="1383" spans="1:8" x14ac:dyDescent="0.25">
      <c r="A1383">
        <v>50</v>
      </c>
      <c r="B1383">
        <v>500</v>
      </c>
      <c r="C1383">
        <v>4000</v>
      </c>
      <c r="D1383">
        <v>0.25</v>
      </c>
      <c r="E1383">
        <v>63.823900000000002</v>
      </c>
      <c r="F1383">
        <v>1</v>
      </c>
      <c r="G1383">
        <v>48.038308532679899</v>
      </c>
    </row>
    <row r="1384" spans="1:8" x14ac:dyDescent="0.25">
      <c r="A1384">
        <v>100</v>
      </c>
      <c r="B1384">
        <v>500</v>
      </c>
      <c r="C1384">
        <v>4000</v>
      </c>
      <c r="D1384">
        <v>0.25</v>
      </c>
      <c r="E1384">
        <v>63.823900000000002</v>
      </c>
      <c r="F1384">
        <v>1</v>
      </c>
      <c r="G1384">
        <v>54.833497466699797</v>
      </c>
    </row>
    <row r="1385" spans="1:8" x14ac:dyDescent="0.25">
      <c r="A1385">
        <v>12.5</v>
      </c>
      <c r="B1385">
        <v>1000</v>
      </c>
      <c r="C1385">
        <v>4000</v>
      </c>
      <c r="D1385">
        <v>0.25</v>
      </c>
      <c r="E1385">
        <v>63.823900000000002</v>
      </c>
      <c r="F1385">
        <v>1</v>
      </c>
      <c r="G1385">
        <v>30.223740824073001</v>
      </c>
      <c r="H1385">
        <f>_xll.SRS1Splines.Functions25.OneWay_Spline(A1385:A1388,G1385:G1388,$N$5)</f>
        <v>58.367831140177501</v>
      </c>
    </row>
    <row r="1386" spans="1:8" x14ac:dyDescent="0.25">
      <c r="A1386">
        <v>25</v>
      </c>
      <c r="B1386">
        <v>1000</v>
      </c>
      <c r="C1386">
        <v>4000</v>
      </c>
      <c r="D1386">
        <v>0.25</v>
      </c>
      <c r="E1386">
        <v>63.823900000000002</v>
      </c>
      <c r="F1386">
        <v>1</v>
      </c>
      <c r="G1386">
        <v>41.217329075277199</v>
      </c>
    </row>
    <row r="1387" spans="1:8" x14ac:dyDescent="0.25">
      <c r="A1387">
        <v>50</v>
      </c>
      <c r="B1387">
        <v>1000</v>
      </c>
      <c r="C1387">
        <v>4000</v>
      </c>
      <c r="D1387">
        <v>0.25</v>
      </c>
      <c r="E1387">
        <v>63.823900000000002</v>
      </c>
      <c r="F1387">
        <v>1</v>
      </c>
      <c r="G1387">
        <v>50.6068679205679</v>
      </c>
    </row>
    <row r="1388" spans="1:8" x14ac:dyDescent="0.25">
      <c r="A1388">
        <v>100</v>
      </c>
      <c r="B1388">
        <v>1000</v>
      </c>
      <c r="C1388">
        <v>4000</v>
      </c>
      <c r="D1388">
        <v>0.25</v>
      </c>
      <c r="E1388">
        <v>63.823900000000002</v>
      </c>
      <c r="F1388">
        <v>1</v>
      </c>
      <c r="G1388">
        <v>58.367831140177501</v>
      </c>
    </row>
    <row r="1389" spans="1:8" x14ac:dyDescent="0.25">
      <c r="A1389">
        <v>12.5</v>
      </c>
      <c r="B1389">
        <v>2000</v>
      </c>
      <c r="C1389">
        <v>4000</v>
      </c>
      <c r="D1389">
        <v>0.25</v>
      </c>
      <c r="E1389">
        <v>63.823900000000002</v>
      </c>
      <c r="F1389">
        <v>1</v>
      </c>
      <c r="G1389">
        <v>30.403262626080998</v>
      </c>
      <c r="H1389">
        <f>_xll.SRS1Splines.Functions25.OneWay_Spline(A1389:A1392,G1389:G1392,$N$5)</f>
        <v>62.610876210690101</v>
      </c>
    </row>
    <row r="1390" spans="1:8" x14ac:dyDescent="0.25">
      <c r="A1390">
        <v>25</v>
      </c>
      <c r="B1390">
        <v>2000</v>
      </c>
      <c r="C1390">
        <v>4000</v>
      </c>
      <c r="D1390">
        <v>0.25</v>
      </c>
      <c r="E1390">
        <v>63.823900000000002</v>
      </c>
      <c r="F1390">
        <v>1</v>
      </c>
      <c r="G1390">
        <v>42.771210212851003</v>
      </c>
    </row>
    <row r="1391" spans="1:8" x14ac:dyDescent="0.25">
      <c r="A1391">
        <v>50</v>
      </c>
      <c r="B1391">
        <v>2000</v>
      </c>
      <c r="C1391">
        <v>4000</v>
      </c>
      <c r="D1391">
        <v>0.25</v>
      </c>
      <c r="E1391">
        <v>63.823900000000002</v>
      </c>
      <c r="F1391">
        <v>1</v>
      </c>
      <c r="G1391">
        <v>53.376406585435802</v>
      </c>
    </row>
    <row r="1392" spans="1:8" x14ac:dyDescent="0.25">
      <c r="A1392">
        <v>100</v>
      </c>
      <c r="B1392">
        <v>2000</v>
      </c>
      <c r="C1392">
        <v>4000</v>
      </c>
      <c r="D1392">
        <v>0.25</v>
      </c>
      <c r="E1392">
        <v>63.823900000000002</v>
      </c>
      <c r="F1392">
        <v>1</v>
      </c>
      <c r="G1392">
        <v>62.610876210690101</v>
      </c>
    </row>
    <row r="1393" spans="1:8" x14ac:dyDescent="0.25">
      <c r="A1393">
        <v>12.5</v>
      </c>
      <c r="B1393">
        <v>0</v>
      </c>
      <c r="C1393">
        <v>8000</v>
      </c>
      <c r="D1393">
        <v>0.25</v>
      </c>
      <c r="E1393">
        <v>63.823900000000002</v>
      </c>
      <c r="F1393">
        <v>1</v>
      </c>
      <c r="G1393">
        <v>31.176289213119802</v>
      </c>
      <c r="H1393">
        <f>_xll.SRS1Splines.Functions25.OneWay_Spline(A1393:A1396,G1393:G1396,$N$5)</f>
        <v>59.353030167297398</v>
      </c>
    </row>
    <row r="1394" spans="1:8" x14ac:dyDescent="0.25">
      <c r="A1394">
        <v>25</v>
      </c>
      <c r="B1394">
        <v>0</v>
      </c>
      <c r="C1394">
        <v>8000</v>
      </c>
      <c r="D1394">
        <v>0.25</v>
      </c>
      <c r="E1394">
        <v>63.823900000000002</v>
      </c>
      <c r="F1394">
        <v>1</v>
      </c>
      <c r="G1394">
        <v>42.0953933870668</v>
      </c>
    </row>
    <row r="1395" spans="1:8" x14ac:dyDescent="0.25">
      <c r="A1395">
        <v>50</v>
      </c>
      <c r="B1395">
        <v>0</v>
      </c>
      <c r="C1395">
        <v>8000</v>
      </c>
      <c r="D1395">
        <v>0.25</v>
      </c>
      <c r="E1395">
        <v>63.823900000000002</v>
      </c>
      <c r="F1395">
        <v>1</v>
      </c>
      <c r="G1395">
        <v>51.324918334238397</v>
      </c>
    </row>
    <row r="1396" spans="1:8" x14ac:dyDescent="0.25">
      <c r="A1396">
        <v>100</v>
      </c>
      <c r="B1396">
        <v>0</v>
      </c>
      <c r="C1396">
        <v>8000</v>
      </c>
      <c r="D1396">
        <v>0.25</v>
      </c>
      <c r="E1396">
        <v>63.823900000000002</v>
      </c>
      <c r="F1396">
        <v>1</v>
      </c>
      <c r="G1396">
        <v>59.353030167297398</v>
      </c>
    </row>
    <row r="1397" spans="1:8" x14ac:dyDescent="0.25">
      <c r="A1397">
        <v>12.5</v>
      </c>
      <c r="B1397">
        <v>500</v>
      </c>
      <c r="C1397">
        <v>8000</v>
      </c>
      <c r="D1397">
        <v>0.25</v>
      </c>
      <c r="E1397">
        <v>63.823900000000002</v>
      </c>
      <c r="F1397">
        <v>1</v>
      </c>
      <c r="G1397">
        <v>31.156975121030801</v>
      </c>
      <c r="H1397">
        <f>_xll.SRS1Splines.Functions25.OneWay_Spline(A1397:A1400,G1397:G1400,$N$5)</f>
        <v>62.779048098517201</v>
      </c>
    </row>
    <row r="1398" spans="1:8" x14ac:dyDescent="0.25">
      <c r="A1398">
        <v>25</v>
      </c>
      <c r="B1398">
        <v>500</v>
      </c>
      <c r="C1398">
        <v>8000</v>
      </c>
      <c r="D1398">
        <v>0.25</v>
      </c>
      <c r="E1398">
        <v>63.823900000000002</v>
      </c>
      <c r="F1398">
        <v>1</v>
      </c>
      <c r="G1398">
        <v>42.921032194662899</v>
      </c>
    </row>
    <row r="1399" spans="1:8" x14ac:dyDescent="0.25">
      <c r="A1399">
        <v>50</v>
      </c>
      <c r="B1399">
        <v>500</v>
      </c>
      <c r="C1399">
        <v>8000</v>
      </c>
      <c r="D1399">
        <v>0.25</v>
      </c>
      <c r="E1399">
        <v>63.823900000000002</v>
      </c>
      <c r="F1399">
        <v>1</v>
      </c>
      <c r="G1399">
        <v>53.857872868210897</v>
      </c>
    </row>
    <row r="1400" spans="1:8" x14ac:dyDescent="0.25">
      <c r="A1400">
        <v>100</v>
      </c>
      <c r="B1400">
        <v>500</v>
      </c>
      <c r="C1400">
        <v>8000</v>
      </c>
      <c r="D1400">
        <v>0.25</v>
      </c>
      <c r="E1400">
        <v>63.823900000000002</v>
      </c>
      <c r="F1400">
        <v>1</v>
      </c>
      <c r="G1400">
        <v>62.779048098517201</v>
      </c>
    </row>
    <row r="1401" spans="1:8" x14ac:dyDescent="0.25">
      <c r="A1401">
        <v>12.5</v>
      </c>
      <c r="B1401">
        <v>1000</v>
      </c>
      <c r="C1401">
        <v>8000</v>
      </c>
      <c r="D1401">
        <v>0.25</v>
      </c>
      <c r="E1401">
        <v>63.823900000000002</v>
      </c>
      <c r="F1401">
        <v>1</v>
      </c>
      <c r="G1401">
        <v>31.099124276809</v>
      </c>
      <c r="H1401">
        <f>_xll.SRS1Splines.Functions25.OneWay_Spline(A1401:A1404,G1401:G1404,$N$5)</f>
        <v>65.094804802860807</v>
      </c>
    </row>
    <row r="1402" spans="1:8" x14ac:dyDescent="0.25">
      <c r="A1402">
        <v>25</v>
      </c>
      <c r="B1402">
        <v>1000</v>
      </c>
      <c r="C1402">
        <v>8000</v>
      </c>
      <c r="D1402">
        <v>0.25</v>
      </c>
      <c r="E1402">
        <v>63.823900000000002</v>
      </c>
      <c r="F1402">
        <v>1</v>
      </c>
      <c r="G1402">
        <v>43.583196968441001</v>
      </c>
    </row>
    <row r="1403" spans="1:8" x14ac:dyDescent="0.25">
      <c r="A1403">
        <v>50</v>
      </c>
      <c r="B1403">
        <v>1000</v>
      </c>
      <c r="C1403">
        <v>8000</v>
      </c>
      <c r="D1403">
        <v>0.25</v>
      </c>
      <c r="E1403">
        <v>63.823900000000002</v>
      </c>
      <c r="F1403">
        <v>1</v>
      </c>
      <c r="G1403">
        <v>55.343514882011398</v>
      </c>
    </row>
    <row r="1404" spans="1:8" x14ac:dyDescent="0.25">
      <c r="A1404">
        <v>100</v>
      </c>
      <c r="B1404">
        <v>1000</v>
      </c>
      <c r="C1404">
        <v>8000</v>
      </c>
      <c r="D1404">
        <v>0.25</v>
      </c>
      <c r="E1404">
        <v>63.823900000000002</v>
      </c>
      <c r="F1404">
        <v>1</v>
      </c>
      <c r="G1404">
        <v>65.094804802860807</v>
      </c>
    </row>
    <row r="1405" spans="1:8" x14ac:dyDescent="0.25">
      <c r="A1405">
        <v>12.5</v>
      </c>
      <c r="B1405">
        <v>2000</v>
      </c>
      <c r="C1405">
        <v>8000</v>
      </c>
      <c r="D1405">
        <v>0.25</v>
      </c>
      <c r="E1405">
        <v>63.823900000000002</v>
      </c>
      <c r="F1405">
        <v>1</v>
      </c>
      <c r="G1405">
        <v>31.223870363604298</v>
      </c>
      <c r="H1405">
        <f>_xll.SRS1Splines.Functions25.OneWay_Spline(A1405:A1408,G1405:G1408,$N$5)</f>
        <v>67.635554190330495</v>
      </c>
    </row>
    <row r="1406" spans="1:8" x14ac:dyDescent="0.25">
      <c r="A1406">
        <v>25</v>
      </c>
      <c r="B1406">
        <v>2000</v>
      </c>
      <c r="C1406">
        <v>8000</v>
      </c>
      <c r="D1406">
        <v>0.25</v>
      </c>
      <c r="E1406">
        <v>63.823900000000002</v>
      </c>
      <c r="F1406">
        <v>1</v>
      </c>
      <c r="G1406">
        <v>44.407730261013597</v>
      </c>
    </row>
    <row r="1407" spans="1:8" x14ac:dyDescent="0.25">
      <c r="A1407">
        <v>50</v>
      </c>
      <c r="B1407">
        <v>2000</v>
      </c>
      <c r="C1407">
        <v>8000</v>
      </c>
      <c r="D1407">
        <v>0.25</v>
      </c>
      <c r="E1407">
        <v>63.823900000000002</v>
      </c>
      <c r="F1407">
        <v>1</v>
      </c>
      <c r="G1407">
        <v>56.9868452455297</v>
      </c>
    </row>
    <row r="1408" spans="1:8" x14ac:dyDescent="0.25">
      <c r="A1408">
        <v>100</v>
      </c>
      <c r="B1408">
        <v>2000</v>
      </c>
      <c r="C1408">
        <v>8000</v>
      </c>
      <c r="D1408">
        <v>0.25</v>
      </c>
      <c r="E1408">
        <v>63.823900000000002</v>
      </c>
      <c r="F1408">
        <v>1</v>
      </c>
      <c r="G1408">
        <v>67.635554190330495</v>
      </c>
    </row>
    <row r="1409" spans="1:8" x14ac:dyDescent="0.25">
      <c r="A1409">
        <v>12.5</v>
      </c>
      <c r="B1409">
        <v>0</v>
      </c>
      <c r="C1409">
        <v>0</v>
      </c>
      <c r="D1409">
        <v>0.5</v>
      </c>
      <c r="E1409">
        <v>63.823900000000002</v>
      </c>
      <c r="F1409">
        <v>1</v>
      </c>
      <c r="G1409">
        <v>11.417580021649901</v>
      </c>
      <c r="H1409">
        <f>_xll.SRS1Splines.Functions25.OneWay_Spline(A1409:A1412,G1409:G1412,$N$5)</f>
        <v>24.074227690092801</v>
      </c>
    </row>
    <row r="1410" spans="1:8" x14ac:dyDescent="0.25">
      <c r="A1410">
        <v>25</v>
      </c>
      <c r="B1410">
        <v>0</v>
      </c>
      <c r="C1410">
        <v>0</v>
      </c>
      <c r="D1410">
        <v>0.5</v>
      </c>
      <c r="E1410">
        <v>63.823900000000002</v>
      </c>
      <c r="F1410">
        <v>1</v>
      </c>
      <c r="G1410">
        <v>15.9225917160793</v>
      </c>
    </row>
    <row r="1411" spans="1:8" x14ac:dyDescent="0.25">
      <c r="A1411">
        <v>50</v>
      </c>
      <c r="B1411">
        <v>0</v>
      </c>
      <c r="C1411">
        <v>0</v>
      </c>
      <c r="D1411">
        <v>0.5</v>
      </c>
      <c r="E1411">
        <v>63.823900000000002</v>
      </c>
      <c r="F1411">
        <v>1</v>
      </c>
      <c r="G1411">
        <v>20.019695396697099</v>
      </c>
    </row>
    <row r="1412" spans="1:8" x14ac:dyDescent="0.25">
      <c r="A1412">
        <v>100</v>
      </c>
      <c r="B1412">
        <v>0</v>
      </c>
      <c r="C1412">
        <v>0</v>
      </c>
      <c r="D1412">
        <v>0.5</v>
      </c>
      <c r="E1412">
        <v>63.823900000000002</v>
      </c>
      <c r="F1412">
        <v>1</v>
      </c>
      <c r="G1412">
        <v>24.074227690092801</v>
      </c>
    </row>
    <row r="1413" spans="1:8" x14ac:dyDescent="0.25">
      <c r="A1413">
        <v>12.5</v>
      </c>
      <c r="B1413">
        <v>500</v>
      </c>
      <c r="C1413">
        <v>0</v>
      </c>
      <c r="D1413">
        <v>0.5</v>
      </c>
      <c r="E1413">
        <v>63.823900000000002</v>
      </c>
      <c r="F1413">
        <v>1</v>
      </c>
      <c r="G1413">
        <v>11.548347090897</v>
      </c>
      <c r="H1413">
        <f>_xll.SRS1Splines.Functions25.OneWay_Spline(A1413:A1416,G1413:G1416,$N$5)</f>
        <v>33.9676761198657</v>
      </c>
    </row>
    <row r="1414" spans="1:8" x14ac:dyDescent="0.25">
      <c r="A1414">
        <v>25</v>
      </c>
      <c r="B1414">
        <v>500</v>
      </c>
      <c r="C1414">
        <v>0</v>
      </c>
      <c r="D1414">
        <v>0.5</v>
      </c>
      <c r="E1414">
        <v>63.823900000000002</v>
      </c>
      <c r="F1414">
        <v>1</v>
      </c>
      <c r="G1414">
        <v>20.083360292156399</v>
      </c>
    </row>
    <row r="1415" spans="1:8" x14ac:dyDescent="0.25">
      <c r="A1415">
        <v>50</v>
      </c>
      <c r="B1415">
        <v>500</v>
      </c>
      <c r="C1415">
        <v>0</v>
      </c>
      <c r="D1415">
        <v>0.5</v>
      </c>
      <c r="E1415">
        <v>63.823900000000002</v>
      </c>
      <c r="F1415">
        <v>1</v>
      </c>
      <c r="G1415">
        <v>27.882236114379999</v>
      </c>
    </row>
    <row r="1416" spans="1:8" x14ac:dyDescent="0.25">
      <c r="A1416">
        <v>100</v>
      </c>
      <c r="B1416">
        <v>500</v>
      </c>
      <c r="C1416">
        <v>0</v>
      </c>
      <c r="D1416">
        <v>0.5</v>
      </c>
      <c r="E1416">
        <v>63.823900000000002</v>
      </c>
      <c r="F1416">
        <v>1</v>
      </c>
      <c r="G1416">
        <v>33.9676761198657</v>
      </c>
    </row>
    <row r="1417" spans="1:8" x14ac:dyDescent="0.25">
      <c r="A1417">
        <v>12.5</v>
      </c>
      <c r="B1417">
        <v>1000</v>
      </c>
      <c r="C1417">
        <v>0</v>
      </c>
      <c r="D1417">
        <v>0.5</v>
      </c>
      <c r="E1417">
        <v>63.823900000000002</v>
      </c>
      <c r="F1417">
        <v>1</v>
      </c>
      <c r="G1417">
        <v>11.5106476328239</v>
      </c>
      <c r="H1417">
        <f>_xll.SRS1Splines.Functions25.OneWay_Spline(A1417:A1420,G1417:G1420,$N$5)</f>
        <v>37.763959467483701</v>
      </c>
    </row>
    <row r="1418" spans="1:8" x14ac:dyDescent="0.25">
      <c r="A1418">
        <v>25</v>
      </c>
      <c r="B1418">
        <v>1000</v>
      </c>
      <c r="C1418">
        <v>0</v>
      </c>
      <c r="D1418">
        <v>0.5</v>
      </c>
      <c r="E1418">
        <v>63.823900000000002</v>
      </c>
      <c r="F1418">
        <v>1</v>
      </c>
      <c r="G1418">
        <v>21.488370447997401</v>
      </c>
    </row>
    <row r="1419" spans="1:8" x14ac:dyDescent="0.25">
      <c r="A1419">
        <v>50</v>
      </c>
      <c r="B1419">
        <v>1000</v>
      </c>
      <c r="C1419">
        <v>0</v>
      </c>
      <c r="D1419">
        <v>0.5</v>
      </c>
      <c r="E1419">
        <v>63.823900000000002</v>
      </c>
      <c r="F1419">
        <v>1</v>
      </c>
      <c r="G1419">
        <v>30.788644835530501</v>
      </c>
    </row>
    <row r="1420" spans="1:8" x14ac:dyDescent="0.25">
      <c r="A1420">
        <v>100</v>
      </c>
      <c r="B1420">
        <v>1000</v>
      </c>
      <c r="C1420">
        <v>0</v>
      </c>
      <c r="D1420">
        <v>0.5</v>
      </c>
      <c r="E1420">
        <v>63.823900000000002</v>
      </c>
      <c r="F1420">
        <v>1</v>
      </c>
      <c r="G1420">
        <v>37.763959467483701</v>
      </c>
    </row>
    <row r="1421" spans="1:8" x14ac:dyDescent="0.25">
      <c r="A1421">
        <v>12.5</v>
      </c>
      <c r="B1421">
        <v>2000</v>
      </c>
      <c r="C1421">
        <v>0</v>
      </c>
      <c r="D1421">
        <v>0.5</v>
      </c>
      <c r="E1421">
        <v>63.823900000000002</v>
      </c>
      <c r="F1421">
        <v>1</v>
      </c>
      <c r="G1421">
        <v>11.5263838471546</v>
      </c>
      <c r="H1421">
        <f>_xll.SRS1Splines.Functions25.OneWay_Spline(A1421:A1424,G1421:G1424,$N$5)</f>
        <v>40.981629217361302</v>
      </c>
    </row>
    <row r="1422" spans="1:8" x14ac:dyDescent="0.25">
      <c r="A1422">
        <v>25</v>
      </c>
      <c r="B1422">
        <v>2000</v>
      </c>
      <c r="C1422">
        <v>0</v>
      </c>
      <c r="D1422">
        <v>0.5</v>
      </c>
      <c r="E1422">
        <v>63.823900000000002</v>
      </c>
      <c r="F1422">
        <v>1</v>
      </c>
      <c r="G1422">
        <v>22.979546734388101</v>
      </c>
    </row>
    <row r="1423" spans="1:8" x14ac:dyDescent="0.25">
      <c r="A1423">
        <v>50</v>
      </c>
      <c r="B1423">
        <v>2000</v>
      </c>
      <c r="C1423">
        <v>0</v>
      </c>
      <c r="D1423">
        <v>0.5</v>
      </c>
      <c r="E1423">
        <v>63.823900000000002</v>
      </c>
      <c r="F1423">
        <v>1</v>
      </c>
      <c r="G1423">
        <v>33.145512749991497</v>
      </c>
    </row>
    <row r="1424" spans="1:8" x14ac:dyDescent="0.25">
      <c r="A1424">
        <v>100</v>
      </c>
      <c r="B1424">
        <v>2000</v>
      </c>
      <c r="C1424">
        <v>0</v>
      </c>
      <c r="D1424">
        <v>0.5</v>
      </c>
      <c r="E1424">
        <v>63.823900000000002</v>
      </c>
      <c r="F1424">
        <v>1</v>
      </c>
      <c r="G1424">
        <v>40.981629217361302</v>
      </c>
    </row>
    <row r="1425" spans="1:8" x14ac:dyDescent="0.25">
      <c r="A1425">
        <v>12.5</v>
      </c>
      <c r="B1425">
        <v>0</v>
      </c>
      <c r="C1425">
        <v>2000</v>
      </c>
      <c r="D1425">
        <v>0.5</v>
      </c>
      <c r="E1425">
        <v>63.823900000000002</v>
      </c>
      <c r="F1425">
        <v>1</v>
      </c>
      <c r="G1425">
        <v>20.711277178599602</v>
      </c>
      <c r="H1425">
        <f>_xll.SRS1Splines.Functions25.OneWay_Spline(A1425:A1428,G1425:G1428,$N$5)</f>
        <v>37.3398779993882</v>
      </c>
    </row>
    <row r="1426" spans="1:8" x14ac:dyDescent="0.25">
      <c r="A1426">
        <v>25</v>
      </c>
      <c r="B1426">
        <v>0</v>
      </c>
      <c r="C1426">
        <v>2000</v>
      </c>
      <c r="D1426">
        <v>0.5</v>
      </c>
      <c r="E1426">
        <v>63.823900000000002</v>
      </c>
      <c r="F1426">
        <v>1</v>
      </c>
      <c r="G1426">
        <v>26.809785546059199</v>
      </c>
    </row>
    <row r="1427" spans="1:8" x14ac:dyDescent="0.25">
      <c r="A1427">
        <v>50</v>
      </c>
      <c r="B1427">
        <v>0</v>
      </c>
      <c r="C1427">
        <v>2000</v>
      </c>
      <c r="D1427">
        <v>0.5</v>
      </c>
      <c r="E1427">
        <v>63.823900000000002</v>
      </c>
      <c r="F1427">
        <v>1</v>
      </c>
      <c r="G1427">
        <v>32.324178206671903</v>
      </c>
    </row>
    <row r="1428" spans="1:8" x14ac:dyDescent="0.25">
      <c r="A1428">
        <v>100</v>
      </c>
      <c r="B1428">
        <v>0</v>
      </c>
      <c r="C1428">
        <v>2000</v>
      </c>
      <c r="D1428">
        <v>0.5</v>
      </c>
      <c r="E1428">
        <v>63.823900000000002</v>
      </c>
      <c r="F1428">
        <v>1</v>
      </c>
      <c r="G1428">
        <v>37.3398779993882</v>
      </c>
    </row>
    <row r="1429" spans="1:8" x14ac:dyDescent="0.25">
      <c r="A1429">
        <v>12.5</v>
      </c>
      <c r="B1429">
        <v>500</v>
      </c>
      <c r="C1429">
        <v>2000</v>
      </c>
      <c r="D1429">
        <v>0.5</v>
      </c>
      <c r="E1429">
        <v>63.823900000000002</v>
      </c>
      <c r="F1429">
        <v>1</v>
      </c>
      <c r="G1429">
        <v>24.495453032914899</v>
      </c>
      <c r="H1429">
        <f>_xll.SRS1Splines.Functions25.OneWay_Spline(A1429:A1432,G1429:G1432,$N$5)</f>
        <v>46.414631072068602</v>
      </c>
    </row>
    <row r="1430" spans="1:8" x14ac:dyDescent="0.25">
      <c r="A1430">
        <v>25</v>
      </c>
      <c r="B1430">
        <v>500</v>
      </c>
      <c r="C1430">
        <v>2000</v>
      </c>
      <c r="D1430">
        <v>0.5</v>
      </c>
      <c r="E1430">
        <v>63.823900000000002</v>
      </c>
      <c r="F1430">
        <v>1</v>
      </c>
      <c r="G1430">
        <v>33.218466106731597</v>
      </c>
    </row>
    <row r="1431" spans="1:8" x14ac:dyDescent="0.25">
      <c r="A1431">
        <v>50</v>
      </c>
      <c r="B1431">
        <v>500</v>
      </c>
      <c r="C1431">
        <v>2000</v>
      </c>
      <c r="D1431">
        <v>0.5</v>
      </c>
      <c r="E1431">
        <v>63.823900000000002</v>
      </c>
      <c r="F1431">
        <v>1</v>
      </c>
      <c r="G1431">
        <v>40.4074477447571</v>
      </c>
    </row>
    <row r="1432" spans="1:8" x14ac:dyDescent="0.25">
      <c r="A1432">
        <v>100</v>
      </c>
      <c r="B1432">
        <v>500</v>
      </c>
      <c r="C1432">
        <v>2000</v>
      </c>
      <c r="D1432">
        <v>0.5</v>
      </c>
      <c r="E1432">
        <v>63.823900000000002</v>
      </c>
      <c r="F1432">
        <v>1</v>
      </c>
      <c r="G1432">
        <v>46.414631072068602</v>
      </c>
    </row>
    <row r="1433" spans="1:8" x14ac:dyDescent="0.25">
      <c r="A1433">
        <v>12.5</v>
      </c>
      <c r="B1433">
        <v>1000</v>
      </c>
      <c r="C1433">
        <v>2000</v>
      </c>
      <c r="D1433">
        <v>0.5</v>
      </c>
      <c r="E1433">
        <v>63.823900000000002</v>
      </c>
      <c r="F1433">
        <v>1</v>
      </c>
      <c r="G1433">
        <v>25.181736166995599</v>
      </c>
      <c r="H1433">
        <f>_xll.SRS1Splines.Functions25.OneWay_Spline(A1433:A1436,G1433:G1436,$N$5)</f>
        <v>50.033032714707403</v>
      </c>
    </row>
    <row r="1434" spans="1:8" x14ac:dyDescent="0.25">
      <c r="A1434">
        <v>25</v>
      </c>
      <c r="B1434">
        <v>1000</v>
      </c>
      <c r="C1434">
        <v>2000</v>
      </c>
      <c r="D1434">
        <v>0.5</v>
      </c>
      <c r="E1434">
        <v>63.823900000000002</v>
      </c>
      <c r="F1434">
        <v>1</v>
      </c>
      <c r="G1434">
        <v>35.090385847545598</v>
      </c>
    </row>
    <row r="1435" spans="1:8" x14ac:dyDescent="0.25">
      <c r="A1435">
        <v>50</v>
      </c>
      <c r="B1435">
        <v>1000</v>
      </c>
      <c r="C1435">
        <v>2000</v>
      </c>
      <c r="D1435">
        <v>0.5</v>
      </c>
      <c r="E1435">
        <v>63.823900000000002</v>
      </c>
      <c r="F1435">
        <v>1</v>
      </c>
      <c r="G1435">
        <v>43.286571470607001</v>
      </c>
    </row>
    <row r="1436" spans="1:8" x14ac:dyDescent="0.25">
      <c r="A1436">
        <v>100</v>
      </c>
      <c r="B1436">
        <v>1000</v>
      </c>
      <c r="C1436">
        <v>2000</v>
      </c>
      <c r="D1436">
        <v>0.5</v>
      </c>
      <c r="E1436">
        <v>63.823900000000002</v>
      </c>
      <c r="F1436">
        <v>1</v>
      </c>
      <c r="G1436">
        <v>50.033032714707403</v>
      </c>
    </row>
    <row r="1437" spans="1:8" x14ac:dyDescent="0.25">
      <c r="A1437">
        <v>12.5</v>
      </c>
      <c r="B1437">
        <v>2000</v>
      </c>
      <c r="C1437">
        <v>2000</v>
      </c>
      <c r="D1437">
        <v>0.5</v>
      </c>
      <c r="E1437">
        <v>63.823900000000002</v>
      </c>
      <c r="F1437">
        <v>1</v>
      </c>
      <c r="G1437">
        <v>25.463985814972801</v>
      </c>
      <c r="H1437">
        <f>_xll.SRS1Splines.Functions25.OneWay_Spline(A1437:A1440,G1437:G1440,$N$5)</f>
        <v>53.849392592380802</v>
      </c>
    </row>
    <row r="1438" spans="1:8" x14ac:dyDescent="0.25">
      <c r="A1438">
        <v>25</v>
      </c>
      <c r="B1438">
        <v>2000</v>
      </c>
      <c r="C1438">
        <v>2000</v>
      </c>
      <c r="D1438">
        <v>0.5</v>
      </c>
      <c r="E1438">
        <v>63.823900000000002</v>
      </c>
      <c r="F1438">
        <v>1</v>
      </c>
      <c r="G1438">
        <v>36.745588927461</v>
      </c>
    </row>
    <row r="1439" spans="1:8" x14ac:dyDescent="0.25">
      <c r="A1439">
        <v>50</v>
      </c>
      <c r="B1439">
        <v>2000</v>
      </c>
      <c r="C1439">
        <v>2000</v>
      </c>
      <c r="D1439">
        <v>0.5</v>
      </c>
      <c r="E1439">
        <v>63.823900000000002</v>
      </c>
      <c r="F1439">
        <v>1</v>
      </c>
      <c r="G1439">
        <v>45.895528647350801</v>
      </c>
    </row>
    <row r="1440" spans="1:8" x14ac:dyDescent="0.25">
      <c r="A1440">
        <v>100</v>
      </c>
      <c r="B1440">
        <v>2000</v>
      </c>
      <c r="C1440">
        <v>2000</v>
      </c>
      <c r="D1440">
        <v>0.5</v>
      </c>
      <c r="E1440">
        <v>63.823900000000002</v>
      </c>
      <c r="F1440">
        <v>1</v>
      </c>
      <c r="G1440">
        <v>53.849392592380802</v>
      </c>
    </row>
    <row r="1441" spans="1:8" x14ac:dyDescent="0.25">
      <c r="A1441">
        <v>12.5</v>
      </c>
      <c r="B1441">
        <v>0</v>
      </c>
      <c r="C1441">
        <v>4000</v>
      </c>
      <c r="D1441">
        <v>0.5</v>
      </c>
      <c r="E1441">
        <v>63.823900000000002</v>
      </c>
      <c r="F1441">
        <v>1</v>
      </c>
      <c r="G1441">
        <v>25.031106397908399</v>
      </c>
      <c r="H1441">
        <f>_xll.SRS1Splines.Functions25.OneWay_Spline(A1441:A1444,G1441:G1444,$N$5)</f>
        <v>46.904716517711897</v>
      </c>
    </row>
    <row r="1442" spans="1:8" x14ac:dyDescent="0.25">
      <c r="A1442">
        <v>25</v>
      </c>
      <c r="B1442">
        <v>0</v>
      </c>
      <c r="C1442">
        <v>4000</v>
      </c>
      <c r="D1442">
        <v>0.5</v>
      </c>
      <c r="E1442">
        <v>63.823900000000002</v>
      </c>
      <c r="F1442">
        <v>1</v>
      </c>
      <c r="G1442">
        <v>33.702485192395699</v>
      </c>
    </row>
    <row r="1443" spans="1:8" x14ac:dyDescent="0.25">
      <c r="A1443">
        <v>50</v>
      </c>
      <c r="B1443">
        <v>0</v>
      </c>
      <c r="C1443">
        <v>4000</v>
      </c>
      <c r="D1443">
        <v>0.5</v>
      </c>
      <c r="E1443">
        <v>63.823900000000002</v>
      </c>
      <c r="F1443">
        <v>1</v>
      </c>
      <c r="G1443">
        <v>41.020903303339701</v>
      </c>
    </row>
    <row r="1444" spans="1:8" x14ac:dyDescent="0.25">
      <c r="A1444">
        <v>100</v>
      </c>
      <c r="B1444">
        <v>0</v>
      </c>
      <c r="C1444">
        <v>4000</v>
      </c>
      <c r="D1444">
        <v>0.5</v>
      </c>
      <c r="E1444">
        <v>63.823900000000002</v>
      </c>
      <c r="F1444">
        <v>1</v>
      </c>
      <c r="G1444">
        <v>46.904716517711897</v>
      </c>
    </row>
    <row r="1445" spans="1:8" x14ac:dyDescent="0.25">
      <c r="A1445">
        <v>12.5</v>
      </c>
      <c r="B1445">
        <v>500</v>
      </c>
      <c r="C1445">
        <v>4000</v>
      </c>
      <c r="D1445">
        <v>0.5</v>
      </c>
      <c r="E1445">
        <v>63.823900000000002</v>
      </c>
      <c r="F1445">
        <v>1</v>
      </c>
      <c r="G1445">
        <v>26.286373625479701</v>
      </c>
      <c r="H1445">
        <f>_xll.SRS1Splines.Functions25.OneWay_Spline(A1445:A1448,G1445:G1448,$N$5)</f>
        <v>53.120820374782603</v>
      </c>
    </row>
    <row r="1446" spans="1:8" x14ac:dyDescent="0.25">
      <c r="A1446">
        <v>25</v>
      </c>
      <c r="B1446">
        <v>500</v>
      </c>
      <c r="C1446">
        <v>4000</v>
      </c>
      <c r="D1446">
        <v>0.5</v>
      </c>
      <c r="E1446">
        <v>63.823900000000002</v>
      </c>
      <c r="F1446">
        <v>1</v>
      </c>
      <c r="G1446">
        <v>37.508513282922998</v>
      </c>
    </row>
    <row r="1447" spans="1:8" x14ac:dyDescent="0.25">
      <c r="A1447">
        <v>50</v>
      </c>
      <c r="B1447">
        <v>500</v>
      </c>
      <c r="C1447">
        <v>4000</v>
      </c>
      <c r="D1447">
        <v>0.5</v>
      </c>
      <c r="E1447">
        <v>63.823900000000002</v>
      </c>
      <c r="F1447">
        <v>1</v>
      </c>
      <c r="G1447">
        <v>45.974882248329799</v>
      </c>
    </row>
    <row r="1448" spans="1:8" x14ac:dyDescent="0.25">
      <c r="A1448">
        <v>100</v>
      </c>
      <c r="B1448">
        <v>500</v>
      </c>
      <c r="C1448">
        <v>4000</v>
      </c>
      <c r="D1448">
        <v>0.5</v>
      </c>
      <c r="E1448">
        <v>63.823900000000002</v>
      </c>
      <c r="F1448">
        <v>1</v>
      </c>
      <c r="G1448">
        <v>53.120820374782603</v>
      </c>
    </row>
    <row r="1449" spans="1:8" x14ac:dyDescent="0.25">
      <c r="A1449">
        <v>12.5</v>
      </c>
      <c r="B1449">
        <v>1000</v>
      </c>
      <c r="C1449">
        <v>4000</v>
      </c>
      <c r="D1449">
        <v>0.5</v>
      </c>
      <c r="E1449">
        <v>63.823900000000002</v>
      </c>
      <c r="F1449">
        <v>1</v>
      </c>
      <c r="G1449">
        <v>26.456240588139099</v>
      </c>
      <c r="H1449">
        <f>_xll.SRS1Splines.Functions25.OneWay_Spline(A1449:A1452,G1449:G1452,$N$5)</f>
        <v>56.065676444791201</v>
      </c>
    </row>
    <row r="1450" spans="1:8" x14ac:dyDescent="0.25">
      <c r="A1450">
        <v>25</v>
      </c>
      <c r="B1450">
        <v>1000</v>
      </c>
      <c r="C1450">
        <v>4000</v>
      </c>
      <c r="D1450">
        <v>0.5</v>
      </c>
      <c r="E1450">
        <v>63.823900000000002</v>
      </c>
      <c r="F1450">
        <v>1</v>
      </c>
      <c r="G1450">
        <v>38.727022379431297</v>
      </c>
    </row>
    <row r="1451" spans="1:8" x14ac:dyDescent="0.25">
      <c r="A1451">
        <v>50</v>
      </c>
      <c r="B1451">
        <v>1000</v>
      </c>
      <c r="C1451">
        <v>4000</v>
      </c>
      <c r="D1451">
        <v>0.5</v>
      </c>
      <c r="E1451">
        <v>63.823900000000002</v>
      </c>
      <c r="F1451">
        <v>1</v>
      </c>
      <c r="G1451">
        <v>48.259772429065102</v>
      </c>
    </row>
    <row r="1452" spans="1:8" x14ac:dyDescent="0.25">
      <c r="A1452">
        <v>100</v>
      </c>
      <c r="B1452">
        <v>1000</v>
      </c>
      <c r="C1452">
        <v>4000</v>
      </c>
      <c r="D1452">
        <v>0.5</v>
      </c>
      <c r="E1452">
        <v>63.823900000000002</v>
      </c>
      <c r="F1452">
        <v>1</v>
      </c>
      <c r="G1452">
        <v>56.065676444791201</v>
      </c>
    </row>
    <row r="1453" spans="1:8" x14ac:dyDescent="0.25">
      <c r="A1453">
        <v>12.5</v>
      </c>
      <c r="B1453">
        <v>2000</v>
      </c>
      <c r="C1453">
        <v>4000</v>
      </c>
      <c r="D1453">
        <v>0.5</v>
      </c>
      <c r="E1453">
        <v>63.823900000000002</v>
      </c>
      <c r="F1453">
        <v>1</v>
      </c>
      <c r="G1453">
        <v>26.512138170342801</v>
      </c>
      <c r="H1453">
        <f>_xll.SRS1Splines.Functions25.OneWay_Spline(A1453:A1456,G1453:G1456,$N$5)</f>
        <v>59.409473871011897</v>
      </c>
    </row>
    <row r="1454" spans="1:8" x14ac:dyDescent="0.25">
      <c r="A1454">
        <v>25</v>
      </c>
      <c r="B1454">
        <v>2000</v>
      </c>
      <c r="C1454">
        <v>4000</v>
      </c>
      <c r="D1454">
        <v>0.5</v>
      </c>
      <c r="E1454">
        <v>63.823900000000002</v>
      </c>
      <c r="F1454">
        <v>1</v>
      </c>
      <c r="G1454">
        <v>40.031806400452602</v>
      </c>
    </row>
    <row r="1455" spans="1:8" x14ac:dyDescent="0.25">
      <c r="A1455">
        <v>50</v>
      </c>
      <c r="B1455">
        <v>2000</v>
      </c>
      <c r="C1455">
        <v>4000</v>
      </c>
      <c r="D1455">
        <v>0.5</v>
      </c>
      <c r="E1455">
        <v>63.823900000000002</v>
      </c>
      <c r="F1455">
        <v>1</v>
      </c>
      <c r="G1455">
        <v>50.450247560632597</v>
      </c>
    </row>
    <row r="1456" spans="1:8" x14ac:dyDescent="0.25">
      <c r="A1456">
        <v>100</v>
      </c>
      <c r="B1456">
        <v>2000</v>
      </c>
      <c r="C1456">
        <v>4000</v>
      </c>
      <c r="D1456">
        <v>0.5</v>
      </c>
      <c r="E1456">
        <v>63.823900000000002</v>
      </c>
      <c r="F1456">
        <v>1</v>
      </c>
      <c r="G1456">
        <v>59.409473871011897</v>
      </c>
    </row>
    <row r="1457" spans="1:8" x14ac:dyDescent="0.25">
      <c r="A1457">
        <v>12.5</v>
      </c>
      <c r="B1457">
        <v>0</v>
      </c>
      <c r="C1457">
        <v>8000</v>
      </c>
      <c r="D1457">
        <v>0.5</v>
      </c>
      <c r="E1457">
        <v>63.823900000000002</v>
      </c>
      <c r="F1457">
        <v>1</v>
      </c>
      <c r="G1457">
        <v>27.7299238910737</v>
      </c>
      <c r="H1457">
        <f>_xll.SRS1Splines.Functions25.OneWay_Spline(A1457:A1460,G1457:G1460,$N$5)</f>
        <v>58.469055122843699</v>
      </c>
    </row>
    <row r="1458" spans="1:8" x14ac:dyDescent="0.25">
      <c r="A1458">
        <v>25</v>
      </c>
      <c r="B1458">
        <v>0</v>
      </c>
      <c r="C1458">
        <v>8000</v>
      </c>
      <c r="D1458">
        <v>0.5</v>
      </c>
      <c r="E1458">
        <v>63.823900000000002</v>
      </c>
      <c r="F1458">
        <v>1</v>
      </c>
      <c r="G1458">
        <v>40.561514144673602</v>
      </c>
    </row>
    <row r="1459" spans="1:8" x14ac:dyDescent="0.25">
      <c r="A1459">
        <v>50</v>
      </c>
      <c r="B1459">
        <v>0</v>
      </c>
      <c r="C1459">
        <v>8000</v>
      </c>
      <c r="D1459">
        <v>0.5</v>
      </c>
      <c r="E1459">
        <v>63.823900000000002</v>
      </c>
      <c r="F1459">
        <v>1</v>
      </c>
      <c r="G1459">
        <v>50.217185993452702</v>
      </c>
    </row>
    <row r="1460" spans="1:8" x14ac:dyDescent="0.25">
      <c r="A1460">
        <v>100</v>
      </c>
      <c r="B1460">
        <v>0</v>
      </c>
      <c r="C1460">
        <v>8000</v>
      </c>
      <c r="D1460">
        <v>0.5</v>
      </c>
      <c r="E1460">
        <v>63.823900000000002</v>
      </c>
      <c r="F1460">
        <v>1</v>
      </c>
      <c r="G1460">
        <v>58.469055122843699</v>
      </c>
    </row>
    <row r="1461" spans="1:8" x14ac:dyDescent="0.25">
      <c r="A1461">
        <v>12.5</v>
      </c>
      <c r="B1461">
        <v>500</v>
      </c>
      <c r="C1461">
        <v>8000</v>
      </c>
      <c r="D1461">
        <v>0.5</v>
      </c>
      <c r="E1461">
        <v>63.823900000000002</v>
      </c>
      <c r="F1461">
        <v>1</v>
      </c>
      <c r="G1461">
        <v>27.522326563382901</v>
      </c>
      <c r="H1461">
        <f>_xll.SRS1Splines.Functions25.OneWay_Spline(A1461:A1464,G1461:G1464,$N$5)</f>
        <v>61.328483899414302</v>
      </c>
    </row>
    <row r="1462" spans="1:8" x14ac:dyDescent="0.25">
      <c r="A1462">
        <v>25</v>
      </c>
      <c r="B1462">
        <v>500</v>
      </c>
      <c r="C1462">
        <v>8000</v>
      </c>
      <c r="D1462">
        <v>0.5</v>
      </c>
      <c r="E1462">
        <v>63.823900000000002</v>
      </c>
      <c r="F1462">
        <v>1</v>
      </c>
      <c r="G1462">
        <v>41.556816909697901</v>
      </c>
    </row>
    <row r="1463" spans="1:8" x14ac:dyDescent="0.25">
      <c r="A1463">
        <v>50</v>
      </c>
      <c r="B1463">
        <v>500</v>
      </c>
      <c r="C1463">
        <v>8000</v>
      </c>
      <c r="D1463">
        <v>0.5</v>
      </c>
      <c r="E1463">
        <v>63.823900000000002</v>
      </c>
      <c r="F1463">
        <v>1</v>
      </c>
      <c r="G1463">
        <v>52.343295902671599</v>
      </c>
    </row>
    <row r="1464" spans="1:8" x14ac:dyDescent="0.25">
      <c r="A1464">
        <v>100</v>
      </c>
      <c r="B1464">
        <v>500</v>
      </c>
      <c r="C1464">
        <v>8000</v>
      </c>
      <c r="D1464">
        <v>0.5</v>
      </c>
      <c r="E1464">
        <v>63.823900000000002</v>
      </c>
      <c r="F1464">
        <v>1</v>
      </c>
      <c r="G1464">
        <v>61.328483899414302</v>
      </c>
    </row>
    <row r="1465" spans="1:8" x14ac:dyDescent="0.25">
      <c r="A1465">
        <v>12.5</v>
      </c>
      <c r="B1465">
        <v>1000</v>
      </c>
      <c r="C1465">
        <v>8000</v>
      </c>
      <c r="D1465">
        <v>0.5</v>
      </c>
      <c r="E1465">
        <v>63.823900000000002</v>
      </c>
      <c r="F1465">
        <v>1</v>
      </c>
      <c r="G1465">
        <v>27.4374513939559</v>
      </c>
      <c r="H1465">
        <f>_xll.SRS1Splines.Functions25.OneWay_Spline(A1465:A1468,G1465:G1468,$N$5)</f>
        <v>63.363076017258102</v>
      </c>
    </row>
    <row r="1466" spans="1:8" x14ac:dyDescent="0.25">
      <c r="A1466">
        <v>25</v>
      </c>
      <c r="B1466">
        <v>1000</v>
      </c>
      <c r="C1466">
        <v>8000</v>
      </c>
      <c r="D1466">
        <v>0.5</v>
      </c>
      <c r="E1466">
        <v>63.823900000000002</v>
      </c>
      <c r="F1466">
        <v>1</v>
      </c>
      <c r="G1466">
        <v>42.1277186037793</v>
      </c>
    </row>
    <row r="1467" spans="1:8" x14ac:dyDescent="0.25">
      <c r="A1467">
        <v>50</v>
      </c>
      <c r="B1467">
        <v>1000</v>
      </c>
      <c r="C1467">
        <v>8000</v>
      </c>
      <c r="D1467">
        <v>0.5</v>
      </c>
      <c r="E1467">
        <v>63.823900000000002</v>
      </c>
      <c r="F1467">
        <v>1</v>
      </c>
      <c r="G1467">
        <v>53.6596751273213</v>
      </c>
    </row>
    <row r="1468" spans="1:8" x14ac:dyDescent="0.25">
      <c r="A1468">
        <v>100</v>
      </c>
      <c r="B1468">
        <v>1000</v>
      </c>
      <c r="C1468">
        <v>8000</v>
      </c>
      <c r="D1468">
        <v>0.5</v>
      </c>
      <c r="E1468">
        <v>63.823900000000002</v>
      </c>
      <c r="F1468">
        <v>1</v>
      </c>
      <c r="G1468">
        <v>63.363076017258102</v>
      </c>
    </row>
    <row r="1469" spans="1:8" x14ac:dyDescent="0.25">
      <c r="A1469">
        <v>12.5</v>
      </c>
      <c r="B1469">
        <v>2000</v>
      </c>
      <c r="C1469">
        <v>8000</v>
      </c>
      <c r="D1469">
        <v>0.5</v>
      </c>
      <c r="E1469">
        <v>63.823900000000002</v>
      </c>
      <c r="F1469">
        <v>1</v>
      </c>
      <c r="G1469">
        <v>27.365771463560399</v>
      </c>
      <c r="H1469">
        <f>_xll.SRS1Splines.Functions25.OneWay_Spline(A1469:A1472,G1469:G1472,$N$5)</f>
        <v>65.640746167077296</v>
      </c>
    </row>
    <row r="1470" spans="1:8" x14ac:dyDescent="0.25">
      <c r="A1470">
        <v>25</v>
      </c>
      <c r="B1470">
        <v>2000</v>
      </c>
      <c r="C1470">
        <v>8000</v>
      </c>
      <c r="D1470">
        <v>0.5</v>
      </c>
      <c r="E1470">
        <v>63.823900000000002</v>
      </c>
      <c r="F1470">
        <v>1</v>
      </c>
      <c r="G1470">
        <v>42.759629178190103</v>
      </c>
    </row>
    <row r="1471" spans="1:8" x14ac:dyDescent="0.25">
      <c r="A1471">
        <v>50</v>
      </c>
      <c r="B1471">
        <v>2000</v>
      </c>
      <c r="C1471">
        <v>8000</v>
      </c>
      <c r="D1471">
        <v>0.5</v>
      </c>
      <c r="E1471">
        <v>63.823900000000002</v>
      </c>
      <c r="F1471">
        <v>1</v>
      </c>
      <c r="G1471">
        <v>55.2118207477697</v>
      </c>
    </row>
    <row r="1472" spans="1:8" x14ac:dyDescent="0.25">
      <c r="A1472">
        <v>100</v>
      </c>
      <c r="B1472">
        <v>2000</v>
      </c>
      <c r="C1472">
        <v>8000</v>
      </c>
      <c r="D1472">
        <v>0.5</v>
      </c>
      <c r="E1472">
        <v>63.823900000000002</v>
      </c>
      <c r="F1472">
        <v>1</v>
      </c>
      <c r="G1472">
        <v>65.640746167077296</v>
      </c>
    </row>
    <row r="1473" spans="1:8" x14ac:dyDescent="0.25">
      <c r="A1473">
        <v>12.5</v>
      </c>
      <c r="B1473">
        <v>0</v>
      </c>
      <c r="C1473">
        <v>0</v>
      </c>
      <c r="D1473">
        <v>1</v>
      </c>
      <c r="E1473">
        <v>63.823900000000002</v>
      </c>
      <c r="F1473">
        <v>1</v>
      </c>
      <c r="G1473">
        <v>11.7700077119989</v>
      </c>
      <c r="H1473">
        <f>_xll.SRS1Splines.Functions25.OneWay_Spline(A1473:A1476,G1473:G1476,$N$5)</f>
        <v>25.579467035381999</v>
      </c>
    </row>
    <row r="1474" spans="1:8" x14ac:dyDescent="0.25">
      <c r="A1474">
        <v>25</v>
      </c>
      <c r="B1474">
        <v>0</v>
      </c>
      <c r="C1474">
        <v>0</v>
      </c>
      <c r="D1474">
        <v>1</v>
      </c>
      <c r="E1474">
        <v>63.823900000000002</v>
      </c>
      <c r="F1474">
        <v>1</v>
      </c>
      <c r="G1474">
        <v>16.3455182661138</v>
      </c>
    </row>
    <row r="1475" spans="1:8" x14ac:dyDescent="0.25">
      <c r="A1475">
        <v>50</v>
      </c>
      <c r="B1475">
        <v>0</v>
      </c>
      <c r="C1475">
        <v>0</v>
      </c>
      <c r="D1475">
        <v>1</v>
      </c>
      <c r="E1475">
        <v>63.823900000000002</v>
      </c>
      <c r="F1475">
        <v>1</v>
      </c>
      <c r="G1475">
        <v>20.994603389907098</v>
      </c>
    </row>
    <row r="1476" spans="1:8" x14ac:dyDescent="0.25">
      <c r="A1476">
        <v>100</v>
      </c>
      <c r="B1476">
        <v>0</v>
      </c>
      <c r="C1476">
        <v>0</v>
      </c>
      <c r="D1476">
        <v>1</v>
      </c>
      <c r="E1476">
        <v>63.823900000000002</v>
      </c>
      <c r="F1476">
        <v>1</v>
      </c>
      <c r="G1476">
        <v>25.579467035381999</v>
      </c>
    </row>
    <row r="1477" spans="1:8" x14ac:dyDescent="0.25">
      <c r="A1477">
        <v>12.5</v>
      </c>
      <c r="B1477">
        <v>500</v>
      </c>
      <c r="C1477">
        <v>0</v>
      </c>
      <c r="D1477">
        <v>1</v>
      </c>
      <c r="E1477">
        <v>63.823900000000002</v>
      </c>
      <c r="F1477">
        <v>1</v>
      </c>
      <c r="G1477">
        <v>11.750556049875801</v>
      </c>
      <c r="H1477">
        <f>_xll.SRS1Splines.Functions25.OneWay_Spline(A1477:A1480,G1477:G1480,$N$5)</f>
        <v>32.474150914955899</v>
      </c>
    </row>
    <row r="1478" spans="1:8" x14ac:dyDescent="0.25">
      <c r="A1478">
        <v>25</v>
      </c>
      <c r="B1478">
        <v>500</v>
      </c>
      <c r="C1478">
        <v>0</v>
      </c>
      <c r="D1478">
        <v>1</v>
      </c>
      <c r="E1478">
        <v>63.823900000000002</v>
      </c>
      <c r="F1478">
        <v>1</v>
      </c>
      <c r="G1478">
        <v>19.081763099457</v>
      </c>
    </row>
    <row r="1479" spans="1:8" x14ac:dyDescent="0.25">
      <c r="A1479">
        <v>50</v>
      </c>
      <c r="B1479">
        <v>500</v>
      </c>
      <c r="C1479">
        <v>0</v>
      </c>
      <c r="D1479">
        <v>1</v>
      </c>
      <c r="E1479">
        <v>63.823900000000002</v>
      </c>
      <c r="F1479">
        <v>1</v>
      </c>
      <c r="G1479">
        <v>26.4510370891214</v>
      </c>
    </row>
    <row r="1480" spans="1:8" x14ac:dyDescent="0.25">
      <c r="A1480">
        <v>100</v>
      </c>
      <c r="B1480">
        <v>500</v>
      </c>
      <c r="C1480">
        <v>0</v>
      </c>
      <c r="D1480">
        <v>1</v>
      </c>
      <c r="E1480">
        <v>63.823900000000002</v>
      </c>
      <c r="F1480">
        <v>1</v>
      </c>
      <c r="G1480">
        <v>32.474150914955899</v>
      </c>
    </row>
    <row r="1481" spans="1:8" x14ac:dyDescent="0.25">
      <c r="A1481">
        <v>12.5</v>
      </c>
      <c r="B1481">
        <v>1000</v>
      </c>
      <c r="C1481">
        <v>0</v>
      </c>
      <c r="D1481">
        <v>1</v>
      </c>
      <c r="E1481">
        <v>63.823900000000002</v>
      </c>
      <c r="F1481">
        <v>1</v>
      </c>
      <c r="G1481">
        <v>11.701488521697099</v>
      </c>
      <c r="H1481">
        <f>_xll.SRS1Splines.Functions25.OneWay_Spline(A1481:A1484,G1481:G1484,$N$5)</f>
        <v>34.954661563601697</v>
      </c>
    </row>
    <row r="1482" spans="1:8" x14ac:dyDescent="0.25">
      <c r="A1482">
        <v>25</v>
      </c>
      <c r="B1482">
        <v>1000</v>
      </c>
      <c r="C1482">
        <v>0</v>
      </c>
      <c r="D1482">
        <v>1</v>
      </c>
      <c r="E1482">
        <v>63.823900000000002</v>
      </c>
      <c r="F1482">
        <v>1</v>
      </c>
      <c r="G1482">
        <v>19.995053357497099</v>
      </c>
    </row>
    <row r="1483" spans="1:8" x14ac:dyDescent="0.25">
      <c r="A1483">
        <v>50</v>
      </c>
      <c r="B1483">
        <v>1000</v>
      </c>
      <c r="C1483">
        <v>0</v>
      </c>
      <c r="D1483">
        <v>1</v>
      </c>
      <c r="E1483">
        <v>63.823900000000002</v>
      </c>
      <c r="F1483">
        <v>1</v>
      </c>
      <c r="G1483">
        <v>28.4473887146167</v>
      </c>
    </row>
    <row r="1484" spans="1:8" x14ac:dyDescent="0.25">
      <c r="A1484">
        <v>100</v>
      </c>
      <c r="B1484">
        <v>1000</v>
      </c>
      <c r="C1484">
        <v>0</v>
      </c>
      <c r="D1484">
        <v>1</v>
      </c>
      <c r="E1484">
        <v>63.823900000000002</v>
      </c>
      <c r="F1484">
        <v>1</v>
      </c>
      <c r="G1484">
        <v>34.954661563601697</v>
      </c>
    </row>
    <row r="1485" spans="1:8" x14ac:dyDescent="0.25">
      <c r="A1485">
        <v>12.5</v>
      </c>
      <c r="B1485">
        <v>2000</v>
      </c>
      <c r="C1485">
        <v>0</v>
      </c>
      <c r="D1485">
        <v>1</v>
      </c>
      <c r="E1485">
        <v>63.823900000000002</v>
      </c>
      <c r="F1485">
        <v>1</v>
      </c>
      <c r="G1485">
        <v>11.771303895120299</v>
      </c>
      <c r="H1485">
        <f>_xll.SRS1Splines.Functions25.OneWay_Spline(A1485:A1488,G1485:G1488,$N$5)</f>
        <v>37.289760535528899</v>
      </c>
    </row>
    <row r="1486" spans="1:8" x14ac:dyDescent="0.25">
      <c r="A1486">
        <v>25</v>
      </c>
      <c r="B1486">
        <v>2000</v>
      </c>
      <c r="C1486">
        <v>0</v>
      </c>
      <c r="D1486">
        <v>1</v>
      </c>
      <c r="E1486">
        <v>63.823900000000002</v>
      </c>
      <c r="F1486">
        <v>1</v>
      </c>
      <c r="G1486">
        <v>20.8093588761352</v>
      </c>
    </row>
    <row r="1487" spans="1:8" x14ac:dyDescent="0.25">
      <c r="A1487">
        <v>50</v>
      </c>
      <c r="B1487">
        <v>2000</v>
      </c>
      <c r="C1487">
        <v>0</v>
      </c>
      <c r="D1487">
        <v>1</v>
      </c>
      <c r="E1487">
        <v>63.823900000000002</v>
      </c>
      <c r="F1487">
        <v>1</v>
      </c>
      <c r="G1487">
        <v>30.193518574533201</v>
      </c>
    </row>
    <row r="1488" spans="1:8" x14ac:dyDescent="0.25">
      <c r="A1488">
        <v>100</v>
      </c>
      <c r="B1488">
        <v>2000</v>
      </c>
      <c r="C1488">
        <v>0</v>
      </c>
      <c r="D1488">
        <v>1</v>
      </c>
      <c r="E1488">
        <v>63.823900000000002</v>
      </c>
      <c r="F1488">
        <v>1</v>
      </c>
      <c r="G1488">
        <v>37.289760535528899</v>
      </c>
    </row>
    <row r="1489" spans="1:8" x14ac:dyDescent="0.25">
      <c r="A1489">
        <v>12.5</v>
      </c>
      <c r="B1489">
        <v>0</v>
      </c>
      <c r="C1489">
        <v>2000</v>
      </c>
      <c r="D1489">
        <v>1</v>
      </c>
      <c r="E1489">
        <v>63.823900000000002</v>
      </c>
      <c r="F1489">
        <v>1</v>
      </c>
      <c r="G1489">
        <v>17.134943104263201</v>
      </c>
      <c r="H1489">
        <f>_xll.SRS1Splines.Functions25.OneWay_Spline(A1489:A1492,G1489:G1492,$N$5)</f>
        <v>34.546428140013703</v>
      </c>
    </row>
    <row r="1490" spans="1:8" x14ac:dyDescent="0.25">
      <c r="A1490">
        <v>25</v>
      </c>
      <c r="B1490">
        <v>0</v>
      </c>
      <c r="C1490">
        <v>2000</v>
      </c>
      <c r="D1490">
        <v>1</v>
      </c>
      <c r="E1490">
        <v>63.823900000000002</v>
      </c>
      <c r="F1490">
        <v>1</v>
      </c>
      <c r="G1490">
        <v>23.391630860045399</v>
      </c>
    </row>
    <row r="1491" spans="1:8" x14ac:dyDescent="0.25">
      <c r="A1491">
        <v>50</v>
      </c>
      <c r="B1491">
        <v>0</v>
      </c>
      <c r="C1491">
        <v>2000</v>
      </c>
      <c r="D1491">
        <v>1</v>
      </c>
      <c r="E1491">
        <v>63.823900000000002</v>
      </c>
      <c r="F1491">
        <v>1</v>
      </c>
      <c r="G1491">
        <v>29.167800357167302</v>
      </c>
    </row>
    <row r="1492" spans="1:8" x14ac:dyDescent="0.25">
      <c r="A1492">
        <v>100</v>
      </c>
      <c r="B1492">
        <v>0</v>
      </c>
      <c r="C1492">
        <v>2000</v>
      </c>
      <c r="D1492">
        <v>1</v>
      </c>
      <c r="E1492">
        <v>63.823900000000002</v>
      </c>
      <c r="F1492">
        <v>1</v>
      </c>
      <c r="G1492">
        <v>34.546428140013703</v>
      </c>
    </row>
    <row r="1493" spans="1:8" x14ac:dyDescent="0.25">
      <c r="A1493">
        <v>12.5</v>
      </c>
      <c r="B1493">
        <v>500</v>
      </c>
      <c r="C1493">
        <v>2000</v>
      </c>
      <c r="D1493">
        <v>1</v>
      </c>
      <c r="E1493">
        <v>63.823900000000002</v>
      </c>
      <c r="F1493">
        <v>1</v>
      </c>
      <c r="G1493">
        <v>19.090839191437599</v>
      </c>
      <c r="H1493">
        <f>_xll.SRS1Splines.Functions25.OneWay_Spline(A1493:A1496,G1493:G1496,$N$5)</f>
        <v>41.5446808882566</v>
      </c>
    </row>
    <row r="1494" spans="1:8" x14ac:dyDescent="0.25">
      <c r="A1494">
        <v>25</v>
      </c>
      <c r="B1494">
        <v>500</v>
      </c>
      <c r="C1494">
        <v>2000</v>
      </c>
      <c r="D1494">
        <v>1</v>
      </c>
      <c r="E1494">
        <v>63.823900000000002</v>
      </c>
      <c r="F1494">
        <v>1</v>
      </c>
      <c r="G1494">
        <v>28.082755420069802</v>
      </c>
    </row>
    <row r="1495" spans="1:8" x14ac:dyDescent="0.25">
      <c r="A1495">
        <v>50</v>
      </c>
      <c r="B1495">
        <v>500</v>
      </c>
      <c r="C1495">
        <v>2000</v>
      </c>
      <c r="D1495">
        <v>1</v>
      </c>
      <c r="E1495">
        <v>63.823900000000002</v>
      </c>
      <c r="F1495">
        <v>1</v>
      </c>
      <c r="G1495">
        <v>35.304063188800001</v>
      </c>
    </row>
    <row r="1496" spans="1:8" x14ac:dyDescent="0.25">
      <c r="A1496">
        <v>100</v>
      </c>
      <c r="B1496">
        <v>500</v>
      </c>
      <c r="C1496">
        <v>2000</v>
      </c>
      <c r="D1496">
        <v>1</v>
      </c>
      <c r="E1496">
        <v>63.823900000000002</v>
      </c>
      <c r="F1496">
        <v>1</v>
      </c>
      <c r="G1496">
        <v>41.5446808882566</v>
      </c>
    </row>
    <row r="1497" spans="1:8" x14ac:dyDescent="0.25">
      <c r="A1497">
        <v>12.5</v>
      </c>
      <c r="B1497">
        <v>1000</v>
      </c>
      <c r="C1497">
        <v>2000</v>
      </c>
      <c r="D1497">
        <v>1</v>
      </c>
      <c r="E1497">
        <v>63.823900000000002</v>
      </c>
      <c r="F1497">
        <v>1</v>
      </c>
      <c r="G1497">
        <v>19.370094914953</v>
      </c>
      <c r="H1497">
        <f>_xll.SRS1Splines.Functions25.OneWay_Spline(A1497:A1500,G1497:G1500,$N$5)</f>
        <v>44.086962060760101</v>
      </c>
    </row>
    <row r="1498" spans="1:8" x14ac:dyDescent="0.25">
      <c r="A1498">
        <v>25</v>
      </c>
      <c r="B1498">
        <v>1000</v>
      </c>
      <c r="C1498">
        <v>2000</v>
      </c>
      <c r="D1498">
        <v>1</v>
      </c>
      <c r="E1498">
        <v>63.823900000000002</v>
      </c>
      <c r="F1498">
        <v>1</v>
      </c>
      <c r="G1498">
        <v>29.369790828166298</v>
      </c>
    </row>
    <row r="1499" spans="1:8" x14ac:dyDescent="0.25">
      <c r="A1499">
        <v>50</v>
      </c>
      <c r="B1499">
        <v>1000</v>
      </c>
      <c r="C1499">
        <v>2000</v>
      </c>
      <c r="D1499">
        <v>1</v>
      </c>
      <c r="E1499">
        <v>63.823900000000002</v>
      </c>
      <c r="F1499">
        <v>1</v>
      </c>
      <c r="G1499">
        <v>37.26791392909</v>
      </c>
    </row>
    <row r="1500" spans="1:8" x14ac:dyDescent="0.25">
      <c r="A1500">
        <v>100</v>
      </c>
      <c r="B1500">
        <v>1000</v>
      </c>
      <c r="C1500">
        <v>2000</v>
      </c>
      <c r="D1500">
        <v>1</v>
      </c>
      <c r="E1500">
        <v>63.823900000000002</v>
      </c>
      <c r="F1500">
        <v>1</v>
      </c>
      <c r="G1500">
        <v>44.086962060760101</v>
      </c>
    </row>
    <row r="1501" spans="1:8" x14ac:dyDescent="0.25">
      <c r="A1501">
        <v>12.5</v>
      </c>
      <c r="B1501">
        <v>2000</v>
      </c>
      <c r="C1501">
        <v>2000</v>
      </c>
      <c r="D1501">
        <v>1</v>
      </c>
      <c r="E1501">
        <v>63.823900000000002</v>
      </c>
      <c r="F1501">
        <v>1</v>
      </c>
      <c r="G1501">
        <v>19.478264708159401</v>
      </c>
      <c r="H1501">
        <f>_xll.SRS1Splines.Functions25.OneWay_Spline(A1501:A1504,G1501:G1504,$N$5)</f>
        <v>46.693152058957601</v>
      </c>
    </row>
    <row r="1502" spans="1:8" x14ac:dyDescent="0.25">
      <c r="A1502">
        <v>25</v>
      </c>
      <c r="B1502">
        <v>2000</v>
      </c>
      <c r="C1502">
        <v>2000</v>
      </c>
      <c r="D1502">
        <v>1</v>
      </c>
      <c r="E1502">
        <v>63.823900000000002</v>
      </c>
      <c r="F1502">
        <v>1</v>
      </c>
      <c r="G1502">
        <v>30.4055321082303</v>
      </c>
    </row>
    <row r="1503" spans="1:8" x14ac:dyDescent="0.25">
      <c r="A1503">
        <v>50</v>
      </c>
      <c r="B1503">
        <v>2000</v>
      </c>
      <c r="C1503">
        <v>2000</v>
      </c>
      <c r="D1503">
        <v>1</v>
      </c>
      <c r="E1503">
        <v>63.823900000000002</v>
      </c>
      <c r="F1503">
        <v>1</v>
      </c>
      <c r="G1503">
        <v>39.066622583957901</v>
      </c>
    </row>
    <row r="1504" spans="1:8" x14ac:dyDescent="0.25">
      <c r="A1504">
        <v>100</v>
      </c>
      <c r="B1504">
        <v>2000</v>
      </c>
      <c r="C1504">
        <v>2000</v>
      </c>
      <c r="D1504">
        <v>1</v>
      </c>
      <c r="E1504">
        <v>63.823900000000002</v>
      </c>
      <c r="F1504">
        <v>1</v>
      </c>
      <c r="G1504">
        <v>46.693152058957601</v>
      </c>
    </row>
    <row r="1505" spans="1:8" x14ac:dyDescent="0.25">
      <c r="A1505">
        <v>12.5</v>
      </c>
      <c r="B1505">
        <v>0</v>
      </c>
      <c r="C1505">
        <v>4000</v>
      </c>
      <c r="D1505">
        <v>1</v>
      </c>
      <c r="E1505">
        <v>63.823900000000002</v>
      </c>
      <c r="F1505">
        <v>1</v>
      </c>
      <c r="G1505">
        <v>19.243264980488</v>
      </c>
      <c r="H1505">
        <f>_xll.SRS1Splines.Functions25.OneWay_Spline(A1505:A1508,G1505:G1508,$N$5)</f>
        <v>41.856272514223299</v>
      </c>
    </row>
    <row r="1506" spans="1:8" x14ac:dyDescent="0.25">
      <c r="A1506">
        <v>25</v>
      </c>
      <c r="B1506">
        <v>0</v>
      </c>
      <c r="C1506">
        <v>4000</v>
      </c>
      <c r="D1506">
        <v>1</v>
      </c>
      <c r="E1506">
        <v>63.823900000000002</v>
      </c>
      <c r="F1506">
        <v>1</v>
      </c>
      <c r="G1506">
        <v>28.104424158538698</v>
      </c>
    </row>
    <row r="1507" spans="1:8" x14ac:dyDescent="0.25">
      <c r="A1507">
        <v>50</v>
      </c>
      <c r="B1507">
        <v>0</v>
      </c>
      <c r="C1507">
        <v>4000</v>
      </c>
      <c r="D1507">
        <v>1</v>
      </c>
      <c r="E1507">
        <v>63.823900000000002</v>
      </c>
      <c r="F1507">
        <v>1</v>
      </c>
      <c r="G1507">
        <v>35.439258654650899</v>
      </c>
    </row>
    <row r="1508" spans="1:8" x14ac:dyDescent="0.25">
      <c r="A1508">
        <v>100</v>
      </c>
      <c r="B1508">
        <v>0</v>
      </c>
      <c r="C1508">
        <v>4000</v>
      </c>
      <c r="D1508">
        <v>1</v>
      </c>
      <c r="E1508">
        <v>63.823900000000002</v>
      </c>
      <c r="F1508">
        <v>1</v>
      </c>
      <c r="G1508">
        <v>41.856272514223299</v>
      </c>
    </row>
    <row r="1509" spans="1:8" x14ac:dyDescent="0.25">
      <c r="A1509">
        <v>12.5</v>
      </c>
      <c r="B1509">
        <v>500</v>
      </c>
      <c r="C1509">
        <v>4000</v>
      </c>
      <c r="D1509">
        <v>1</v>
      </c>
      <c r="E1509">
        <v>63.823900000000002</v>
      </c>
      <c r="F1509">
        <v>1</v>
      </c>
      <c r="G1509">
        <v>19.936215329248501</v>
      </c>
      <c r="H1509">
        <f>_xll.SRS1Splines.Functions25.OneWay_Spline(A1509:A1512,G1509:G1512,$N$5)</f>
        <v>47.392447217244097</v>
      </c>
    </row>
    <row r="1510" spans="1:8" x14ac:dyDescent="0.25">
      <c r="A1510">
        <v>25</v>
      </c>
      <c r="B1510">
        <v>500</v>
      </c>
      <c r="C1510">
        <v>4000</v>
      </c>
      <c r="D1510">
        <v>1</v>
      </c>
      <c r="E1510">
        <v>63.823900000000002</v>
      </c>
      <c r="F1510">
        <v>1</v>
      </c>
      <c r="G1510">
        <v>31.312451079051801</v>
      </c>
    </row>
    <row r="1511" spans="1:8" x14ac:dyDescent="0.25">
      <c r="A1511">
        <v>50</v>
      </c>
      <c r="B1511">
        <v>500</v>
      </c>
      <c r="C1511">
        <v>4000</v>
      </c>
      <c r="D1511">
        <v>1</v>
      </c>
      <c r="E1511">
        <v>63.823900000000002</v>
      </c>
      <c r="F1511">
        <v>1</v>
      </c>
      <c r="G1511">
        <v>39.988516861725799</v>
      </c>
    </row>
    <row r="1512" spans="1:8" x14ac:dyDescent="0.25">
      <c r="A1512">
        <v>100</v>
      </c>
      <c r="B1512">
        <v>500</v>
      </c>
      <c r="C1512">
        <v>4000</v>
      </c>
      <c r="D1512">
        <v>1</v>
      </c>
      <c r="E1512">
        <v>63.823900000000002</v>
      </c>
      <c r="F1512">
        <v>1</v>
      </c>
      <c r="G1512">
        <v>47.392447217244097</v>
      </c>
    </row>
    <row r="1513" spans="1:8" x14ac:dyDescent="0.25">
      <c r="A1513">
        <v>12.5</v>
      </c>
      <c r="B1513">
        <v>1000</v>
      </c>
      <c r="C1513">
        <v>4000</v>
      </c>
      <c r="D1513">
        <v>1</v>
      </c>
      <c r="E1513">
        <v>63.823900000000002</v>
      </c>
      <c r="F1513">
        <v>1</v>
      </c>
      <c r="G1513">
        <v>19.953634532004099</v>
      </c>
      <c r="H1513">
        <f>_xll.SRS1Splines.Functions25.OneWay_Spline(A1513:A1516,G1513:G1516,$N$5)</f>
        <v>49.568486990125599</v>
      </c>
    </row>
    <row r="1514" spans="1:8" x14ac:dyDescent="0.25">
      <c r="A1514">
        <v>25</v>
      </c>
      <c r="B1514">
        <v>1000</v>
      </c>
      <c r="C1514">
        <v>4000</v>
      </c>
      <c r="D1514">
        <v>1</v>
      </c>
      <c r="E1514">
        <v>63.823900000000002</v>
      </c>
      <c r="F1514">
        <v>1</v>
      </c>
      <c r="G1514">
        <v>32.203815914761897</v>
      </c>
    </row>
    <row r="1515" spans="1:8" x14ac:dyDescent="0.25">
      <c r="A1515">
        <v>50</v>
      </c>
      <c r="B1515">
        <v>1000</v>
      </c>
      <c r="C1515">
        <v>4000</v>
      </c>
      <c r="D1515">
        <v>1</v>
      </c>
      <c r="E1515">
        <v>63.823900000000002</v>
      </c>
      <c r="F1515">
        <v>1</v>
      </c>
      <c r="G1515">
        <v>41.666107345946202</v>
      </c>
    </row>
    <row r="1516" spans="1:8" x14ac:dyDescent="0.25">
      <c r="A1516">
        <v>100</v>
      </c>
      <c r="B1516">
        <v>1000</v>
      </c>
      <c r="C1516">
        <v>4000</v>
      </c>
      <c r="D1516">
        <v>1</v>
      </c>
      <c r="E1516">
        <v>63.823900000000002</v>
      </c>
      <c r="F1516">
        <v>1</v>
      </c>
      <c r="G1516">
        <v>49.568486990125599</v>
      </c>
    </row>
    <row r="1517" spans="1:8" x14ac:dyDescent="0.25">
      <c r="A1517">
        <v>12.5</v>
      </c>
      <c r="B1517">
        <v>2000</v>
      </c>
      <c r="C1517">
        <v>4000</v>
      </c>
      <c r="D1517">
        <v>1</v>
      </c>
      <c r="E1517">
        <v>63.823900000000002</v>
      </c>
      <c r="F1517">
        <v>1</v>
      </c>
      <c r="G1517">
        <v>19.914831705172102</v>
      </c>
      <c r="H1517">
        <f>_xll.SRS1Splines.Functions25.OneWay_Spline(A1517:A1520,G1517:G1520,$N$5)</f>
        <v>51.817395265907798</v>
      </c>
    </row>
    <row r="1518" spans="1:8" x14ac:dyDescent="0.25">
      <c r="A1518">
        <v>25</v>
      </c>
      <c r="B1518">
        <v>2000</v>
      </c>
      <c r="C1518">
        <v>4000</v>
      </c>
      <c r="D1518">
        <v>1</v>
      </c>
      <c r="E1518">
        <v>63.823900000000002</v>
      </c>
      <c r="F1518">
        <v>1</v>
      </c>
      <c r="G1518">
        <v>32.923202504176501</v>
      </c>
    </row>
    <row r="1519" spans="1:8" x14ac:dyDescent="0.25">
      <c r="A1519">
        <v>50</v>
      </c>
      <c r="B1519">
        <v>2000</v>
      </c>
      <c r="C1519">
        <v>4000</v>
      </c>
      <c r="D1519">
        <v>1</v>
      </c>
      <c r="E1519">
        <v>63.823900000000002</v>
      </c>
      <c r="F1519">
        <v>1</v>
      </c>
      <c r="G1519">
        <v>43.252648107966301</v>
      </c>
    </row>
    <row r="1520" spans="1:8" x14ac:dyDescent="0.25">
      <c r="A1520">
        <v>100</v>
      </c>
      <c r="B1520">
        <v>2000</v>
      </c>
      <c r="C1520">
        <v>4000</v>
      </c>
      <c r="D1520">
        <v>1</v>
      </c>
      <c r="E1520">
        <v>63.823900000000002</v>
      </c>
      <c r="F1520">
        <v>1</v>
      </c>
      <c r="G1520">
        <v>51.817395265907798</v>
      </c>
    </row>
    <row r="1521" spans="1:8" x14ac:dyDescent="0.25">
      <c r="A1521">
        <v>12.5</v>
      </c>
      <c r="B1521">
        <v>0</v>
      </c>
      <c r="C1521">
        <v>8000</v>
      </c>
      <c r="D1521">
        <v>1</v>
      </c>
      <c r="E1521">
        <v>63.823900000000002</v>
      </c>
      <c r="F1521">
        <v>1</v>
      </c>
      <c r="G1521">
        <v>20.446647736228599</v>
      </c>
      <c r="H1521">
        <f>_xll.SRS1Splines.Functions25.OneWay_Spline(A1521:A1524,G1521:G1524,$N$5)</f>
        <v>53.038649708519301</v>
      </c>
    </row>
    <row r="1522" spans="1:8" x14ac:dyDescent="0.25">
      <c r="A1522">
        <v>25</v>
      </c>
      <c r="B1522">
        <v>0</v>
      </c>
      <c r="C1522">
        <v>8000</v>
      </c>
      <c r="D1522">
        <v>1</v>
      </c>
      <c r="E1522">
        <v>63.823900000000002</v>
      </c>
      <c r="F1522">
        <v>1</v>
      </c>
      <c r="G1522">
        <v>34.277539374224901</v>
      </c>
    </row>
    <row r="1523" spans="1:8" x14ac:dyDescent="0.25">
      <c r="A1523">
        <v>50</v>
      </c>
      <c r="B1523">
        <v>0</v>
      </c>
      <c r="C1523">
        <v>8000</v>
      </c>
      <c r="D1523">
        <v>1</v>
      </c>
      <c r="E1523">
        <v>63.823900000000002</v>
      </c>
      <c r="F1523">
        <v>1</v>
      </c>
      <c r="G1523">
        <v>44.938060108452802</v>
      </c>
    </row>
    <row r="1524" spans="1:8" x14ac:dyDescent="0.25">
      <c r="A1524">
        <v>100</v>
      </c>
      <c r="B1524">
        <v>0</v>
      </c>
      <c r="C1524">
        <v>8000</v>
      </c>
      <c r="D1524">
        <v>1</v>
      </c>
      <c r="E1524">
        <v>63.823900000000002</v>
      </c>
      <c r="F1524">
        <v>1</v>
      </c>
      <c r="G1524">
        <v>53.038649708519301</v>
      </c>
    </row>
    <row r="1525" spans="1:8" x14ac:dyDescent="0.25">
      <c r="A1525">
        <v>12.5</v>
      </c>
      <c r="B1525">
        <v>500</v>
      </c>
      <c r="C1525">
        <v>8000</v>
      </c>
      <c r="D1525">
        <v>1</v>
      </c>
      <c r="E1525">
        <v>63.823900000000002</v>
      </c>
      <c r="F1525">
        <v>1</v>
      </c>
      <c r="G1525">
        <v>20.2324214848121</v>
      </c>
      <c r="H1525">
        <f>_xll.SRS1Splines.Functions25.OneWay_Spline(A1525:A1528,G1525:G1528,$N$5)</f>
        <v>56.166114168689802</v>
      </c>
    </row>
    <row r="1526" spans="1:8" x14ac:dyDescent="0.25">
      <c r="A1526">
        <v>25</v>
      </c>
      <c r="B1526">
        <v>500</v>
      </c>
      <c r="C1526">
        <v>8000</v>
      </c>
      <c r="D1526">
        <v>1</v>
      </c>
      <c r="E1526">
        <v>63.823900000000002</v>
      </c>
      <c r="F1526">
        <v>1</v>
      </c>
      <c r="G1526">
        <v>35.385597830379197</v>
      </c>
    </row>
    <row r="1527" spans="1:8" x14ac:dyDescent="0.25">
      <c r="A1527">
        <v>50</v>
      </c>
      <c r="B1527">
        <v>500</v>
      </c>
      <c r="C1527">
        <v>8000</v>
      </c>
      <c r="D1527">
        <v>1</v>
      </c>
      <c r="E1527">
        <v>63.823900000000002</v>
      </c>
      <c r="F1527">
        <v>1</v>
      </c>
      <c r="G1527">
        <v>47.273203263475402</v>
      </c>
    </row>
    <row r="1528" spans="1:8" x14ac:dyDescent="0.25">
      <c r="A1528">
        <v>100</v>
      </c>
      <c r="B1528">
        <v>500</v>
      </c>
      <c r="C1528">
        <v>8000</v>
      </c>
      <c r="D1528">
        <v>1</v>
      </c>
      <c r="E1528">
        <v>63.823900000000002</v>
      </c>
      <c r="F1528">
        <v>1</v>
      </c>
      <c r="G1528">
        <v>56.166114168689802</v>
      </c>
    </row>
    <row r="1529" spans="1:8" x14ac:dyDescent="0.25">
      <c r="A1529">
        <v>12.5</v>
      </c>
      <c r="B1529">
        <v>1000</v>
      </c>
      <c r="C1529">
        <v>8000</v>
      </c>
      <c r="D1529">
        <v>1</v>
      </c>
      <c r="E1529">
        <v>63.823900000000002</v>
      </c>
      <c r="F1529">
        <v>1</v>
      </c>
      <c r="G1529">
        <v>20.2109065353205</v>
      </c>
      <c r="H1529">
        <f>_xll.SRS1Splines.Functions25.OneWay_Spline(A1529:A1532,G1529:G1532,$N$5)</f>
        <v>57.769069770446002</v>
      </c>
    </row>
    <row r="1530" spans="1:8" x14ac:dyDescent="0.25">
      <c r="A1530">
        <v>25</v>
      </c>
      <c r="B1530">
        <v>1000</v>
      </c>
      <c r="C1530">
        <v>8000</v>
      </c>
      <c r="D1530">
        <v>1</v>
      </c>
      <c r="E1530">
        <v>63.823900000000002</v>
      </c>
      <c r="F1530">
        <v>1</v>
      </c>
      <c r="G1530">
        <v>35.794766382110602</v>
      </c>
    </row>
    <row r="1531" spans="1:8" x14ac:dyDescent="0.25">
      <c r="A1531">
        <v>50</v>
      </c>
      <c r="B1531">
        <v>1000</v>
      </c>
      <c r="C1531">
        <v>8000</v>
      </c>
      <c r="D1531">
        <v>1</v>
      </c>
      <c r="E1531">
        <v>63.823900000000002</v>
      </c>
      <c r="F1531">
        <v>1</v>
      </c>
      <c r="G1531">
        <v>48.3381816743805</v>
      </c>
    </row>
    <row r="1532" spans="1:8" x14ac:dyDescent="0.25">
      <c r="A1532">
        <v>100</v>
      </c>
      <c r="B1532">
        <v>1000</v>
      </c>
      <c r="C1532">
        <v>8000</v>
      </c>
      <c r="D1532">
        <v>1</v>
      </c>
      <c r="E1532">
        <v>63.823900000000002</v>
      </c>
      <c r="F1532">
        <v>1</v>
      </c>
      <c r="G1532">
        <v>57.769069770446002</v>
      </c>
    </row>
    <row r="1533" spans="1:8" x14ac:dyDescent="0.25">
      <c r="A1533">
        <v>12.5</v>
      </c>
      <c r="B1533">
        <v>2000</v>
      </c>
      <c r="C1533">
        <v>8000</v>
      </c>
      <c r="D1533">
        <v>1</v>
      </c>
      <c r="E1533">
        <v>63.823900000000002</v>
      </c>
      <c r="F1533">
        <v>1</v>
      </c>
      <c r="G1533">
        <v>20.127799934637501</v>
      </c>
      <c r="H1533">
        <f>_xll.SRS1Splines.Functions25.OneWay_Spline(A1533:A1536,G1533:G1536,$N$5)</f>
        <v>59.575224645897102</v>
      </c>
    </row>
    <row r="1534" spans="1:8" x14ac:dyDescent="0.25">
      <c r="A1534">
        <v>25</v>
      </c>
      <c r="B1534">
        <v>2000</v>
      </c>
      <c r="C1534">
        <v>8000</v>
      </c>
      <c r="D1534">
        <v>1</v>
      </c>
      <c r="E1534">
        <v>63.823900000000002</v>
      </c>
      <c r="F1534">
        <v>1</v>
      </c>
      <c r="G1534">
        <v>36.098206273383703</v>
      </c>
    </row>
    <row r="1535" spans="1:8" x14ac:dyDescent="0.25">
      <c r="A1535">
        <v>50</v>
      </c>
      <c r="B1535">
        <v>2000</v>
      </c>
      <c r="C1535">
        <v>8000</v>
      </c>
      <c r="D1535">
        <v>1</v>
      </c>
      <c r="E1535">
        <v>63.823900000000002</v>
      </c>
      <c r="F1535">
        <v>1</v>
      </c>
      <c r="G1535">
        <v>49.370705890060897</v>
      </c>
    </row>
    <row r="1536" spans="1:8" x14ac:dyDescent="0.25">
      <c r="A1536">
        <v>100</v>
      </c>
      <c r="B1536">
        <v>2000</v>
      </c>
      <c r="C1536">
        <v>8000</v>
      </c>
      <c r="D1536">
        <v>1</v>
      </c>
      <c r="E1536">
        <v>63.823900000000002</v>
      </c>
      <c r="F1536">
        <v>1</v>
      </c>
      <c r="G1536">
        <v>59.575224645897102</v>
      </c>
    </row>
    <row r="1537" spans="1:8" x14ac:dyDescent="0.25">
      <c r="A1537">
        <v>12.5</v>
      </c>
      <c r="B1537">
        <v>0</v>
      </c>
      <c r="C1537">
        <v>0</v>
      </c>
      <c r="D1537">
        <v>0</v>
      </c>
      <c r="E1537">
        <v>16.11</v>
      </c>
      <c r="F1537">
        <v>2</v>
      </c>
      <c r="G1537">
        <v>1.6800504532373799</v>
      </c>
      <c r="H1537">
        <f>_xll.SRS1Splines.Functions25.OneWay_Spline(A1537:A1540,G1537:G1540,$N$5)</f>
        <v>11.1054913914077</v>
      </c>
    </row>
    <row r="1538" spans="1:8" x14ac:dyDescent="0.25">
      <c r="A1538">
        <v>25</v>
      </c>
      <c r="B1538">
        <v>0</v>
      </c>
      <c r="C1538">
        <v>0</v>
      </c>
      <c r="D1538">
        <v>0</v>
      </c>
      <c r="E1538">
        <v>16.11</v>
      </c>
      <c r="F1538">
        <v>2</v>
      </c>
      <c r="G1538">
        <v>2.5796027316880199</v>
      </c>
    </row>
    <row r="1539" spans="1:8" x14ac:dyDescent="0.25">
      <c r="A1539">
        <v>50</v>
      </c>
      <c r="B1539">
        <v>0</v>
      </c>
      <c r="C1539">
        <v>0</v>
      </c>
      <c r="D1539">
        <v>0</v>
      </c>
      <c r="E1539">
        <v>16.11</v>
      </c>
      <c r="F1539">
        <v>2</v>
      </c>
      <c r="G1539">
        <v>5.5940122473091298</v>
      </c>
    </row>
    <row r="1540" spans="1:8" x14ac:dyDescent="0.25">
      <c r="A1540">
        <v>100</v>
      </c>
      <c r="B1540">
        <v>0</v>
      </c>
      <c r="C1540">
        <v>0</v>
      </c>
      <c r="D1540">
        <v>0</v>
      </c>
      <c r="E1540">
        <v>16.11</v>
      </c>
      <c r="F1540">
        <v>2</v>
      </c>
      <c r="G1540">
        <v>11.1054913914077</v>
      </c>
    </row>
    <row r="1541" spans="1:8" x14ac:dyDescent="0.25">
      <c r="A1541">
        <v>12.5</v>
      </c>
      <c r="B1541">
        <v>500</v>
      </c>
      <c r="C1541">
        <v>0</v>
      </c>
      <c r="D1541">
        <v>0</v>
      </c>
      <c r="E1541">
        <v>16.11</v>
      </c>
      <c r="F1541">
        <v>2</v>
      </c>
      <c r="G1541">
        <v>1.8133098403941099</v>
      </c>
      <c r="H1541">
        <f>_xll.SRS1Splines.Functions25.OneWay_Spline(A1541:A1544,G1541:G1544,$N$5)</f>
        <v>25.4639100640862</v>
      </c>
    </row>
    <row r="1542" spans="1:8" x14ac:dyDescent="0.25">
      <c r="A1542">
        <v>25</v>
      </c>
      <c r="B1542">
        <v>500</v>
      </c>
      <c r="C1542">
        <v>0</v>
      </c>
      <c r="D1542">
        <v>0</v>
      </c>
      <c r="E1542">
        <v>16.11</v>
      </c>
      <c r="F1542">
        <v>2</v>
      </c>
      <c r="G1542">
        <v>2.82545686691825</v>
      </c>
    </row>
    <row r="1543" spans="1:8" x14ac:dyDescent="0.25">
      <c r="A1543">
        <v>50</v>
      </c>
      <c r="B1543">
        <v>500</v>
      </c>
      <c r="C1543">
        <v>0</v>
      </c>
      <c r="D1543">
        <v>0</v>
      </c>
      <c r="E1543">
        <v>16.11</v>
      </c>
      <c r="F1543">
        <v>2</v>
      </c>
      <c r="G1543">
        <v>6.8304525344889599</v>
      </c>
    </row>
    <row r="1544" spans="1:8" x14ac:dyDescent="0.25">
      <c r="A1544">
        <v>100</v>
      </c>
      <c r="B1544">
        <v>500</v>
      </c>
      <c r="C1544">
        <v>0</v>
      </c>
      <c r="D1544">
        <v>0</v>
      </c>
      <c r="E1544">
        <v>16.11</v>
      </c>
      <c r="F1544">
        <v>2</v>
      </c>
      <c r="G1544">
        <v>25.4639100640862</v>
      </c>
    </row>
    <row r="1545" spans="1:8" x14ac:dyDescent="0.25">
      <c r="A1545">
        <v>12.5</v>
      </c>
      <c r="B1545">
        <v>1000</v>
      </c>
      <c r="C1545">
        <v>0</v>
      </c>
      <c r="D1545">
        <v>0</v>
      </c>
      <c r="E1545">
        <v>16.11</v>
      </c>
      <c r="F1545">
        <v>2</v>
      </c>
      <c r="G1545">
        <v>1.8133098403941099</v>
      </c>
      <c r="H1545">
        <f>_xll.SRS1Splines.Functions25.OneWay_Spline(A1545:A1548,G1545:G1548,$N$5)</f>
        <v>30.393541736686799</v>
      </c>
    </row>
    <row r="1546" spans="1:8" x14ac:dyDescent="0.25">
      <c r="A1546">
        <v>25</v>
      </c>
      <c r="B1546">
        <v>1000</v>
      </c>
      <c r="C1546">
        <v>0</v>
      </c>
      <c r="D1546">
        <v>0</v>
      </c>
      <c r="E1546">
        <v>16.11</v>
      </c>
      <c r="F1546">
        <v>2</v>
      </c>
      <c r="G1546">
        <v>2.82545686691825</v>
      </c>
    </row>
    <row r="1547" spans="1:8" x14ac:dyDescent="0.25">
      <c r="A1547">
        <v>50</v>
      </c>
      <c r="B1547">
        <v>1000</v>
      </c>
      <c r="C1547">
        <v>0</v>
      </c>
      <c r="D1547">
        <v>0</v>
      </c>
      <c r="E1547">
        <v>16.11</v>
      </c>
      <c r="F1547">
        <v>2</v>
      </c>
      <c r="G1547">
        <v>7.3197562385758497</v>
      </c>
    </row>
    <row r="1548" spans="1:8" x14ac:dyDescent="0.25">
      <c r="A1548">
        <v>100</v>
      </c>
      <c r="B1548">
        <v>1000</v>
      </c>
      <c r="C1548">
        <v>0</v>
      </c>
      <c r="D1548">
        <v>0</v>
      </c>
      <c r="E1548">
        <v>16.11</v>
      </c>
      <c r="F1548">
        <v>2</v>
      </c>
      <c r="G1548">
        <v>30.393541736686799</v>
      </c>
    </row>
    <row r="1549" spans="1:8" x14ac:dyDescent="0.25">
      <c r="A1549">
        <v>12.5</v>
      </c>
      <c r="B1549">
        <v>2000</v>
      </c>
      <c r="C1549">
        <v>0</v>
      </c>
      <c r="D1549">
        <v>0</v>
      </c>
      <c r="E1549">
        <v>16.11</v>
      </c>
      <c r="F1549">
        <v>2</v>
      </c>
      <c r="G1549">
        <v>1.8133098403941099</v>
      </c>
      <c r="H1549">
        <f>_xll.SRS1Splines.Functions25.OneWay_Spline(A1549:A1552,G1549:G1552,$N$5)</f>
        <v>36.0348564528921</v>
      </c>
    </row>
    <row r="1550" spans="1:8" x14ac:dyDescent="0.25">
      <c r="A1550">
        <v>25</v>
      </c>
      <c r="B1550">
        <v>2000</v>
      </c>
      <c r="C1550">
        <v>0</v>
      </c>
      <c r="D1550">
        <v>0</v>
      </c>
      <c r="E1550">
        <v>16.11</v>
      </c>
      <c r="F1550">
        <v>2</v>
      </c>
      <c r="G1550">
        <v>2.82545686691825</v>
      </c>
    </row>
    <row r="1551" spans="1:8" x14ac:dyDescent="0.25">
      <c r="A1551">
        <v>50</v>
      </c>
      <c r="B1551">
        <v>2000</v>
      </c>
      <c r="C1551">
        <v>0</v>
      </c>
      <c r="D1551">
        <v>0</v>
      </c>
      <c r="E1551">
        <v>16.11</v>
      </c>
      <c r="F1551">
        <v>2</v>
      </c>
      <c r="G1551">
        <v>8.0799154648510392</v>
      </c>
    </row>
    <row r="1552" spans="1:8" x14ac:dyDescent="0.25">
      <c r="A1552">
        <v>100</v>
      </c>
      <c r="B1552">
        <v>2000</v>
      </c>
      <c r="C1552">
        <v>0</v>
      </c>
      <c r="D1552">
        <v>0</v>
      </c>
      <c r="E1552">
        <v>16.11</v>
      </c>
      <c r="F1552">
        <v>2</v>
      </c>
      <c r="G1552">
        <v>36.0348564528921</v>
      </c>
    </row>
    <row r="1553" spans="1:8" x14ac:dyDescent="0.25">
      <c r="A1553">
        <v>12.5</v>
      </c>
      <c r="B1553">
        <v>0</v>
      </c>
      <c r="C1553">
        <v>2000</v>
      </c>
      <c r="D1553">
        <v>0</v>
      </c>
      <c r="E1553">
        <v>16.11</v>
      </c>
      <c r="F1553">
        <v>2</v>
      </c>
      <c r="G1553">
        <v>32.025706777328303</v>
      </c>
      <c r="H1553">
        <f>_xll.SRS1Splines.Functions25.OneWay_Spline(A1553:A1556,G1553:G1556,$N$5)</f>
        <v>47.325219853440601</v>
      </c>
    </row>
    <row r="1554" spans="1:8" x14ac:dyDescent="0.25">
      <c r="A1554">
        <v>25</v>
      </c>
      <c r="B1554">
        <v>0</v>
      </c>
      <c r="C1554">
        <v>2000</v>
      </c>
      <c r="D1554">
        <v>0</v>
      </c>
      <c r="E1554">
        <v>16.11</v>
      </c>
      <c r="F1554">
        <v>2</v>
      </c>
      <c r="G1554">
        <v>38.0779954350282</v>
      </c>
    </row>
    <row r="1555" spans="1:8" x14ac:dyDescent="0.25">
      <c r="A1555">
        <v>50</v>
      </c>
      <c r="B1555">
        <v>0</v>
      </c>
      <c r="C1555">
        <v>2000</v>
      </c>
      <c r="D1555">
        <v>0</v>
      </c>
      <c r="E1555">
        <v>16.11</v>
      </c>
      <c r="F1555">
        <v>2</v>
      </c>
      <c r="G1555">
        <v>43.027653128786199</v>
      </c>
    </row>
    <row r="1556" spans="1:8" x14ac:dyDescent="0.25">
      <c r="A1556">
        <v>100</v>
      </c>
      <c r="B1556">
        <v>0</v>
      </c>
      <c r="C1556">
        <v>2000</v>
      </c>
      <c r="D1556">
        <v>0</v>
      </c>
      <c r="E1556">
        <v>16.11</v>
      </c>
      <c r="F1556">
        <v>2</v>
      </c>
      <c r="G1556">
        <v>47.325219853440601</v>
      </c>
    </row>
    <row r="1557" spans="1:8" x14ac:dyDescent="0.25">
      <c r="A1557">
        <v>12.5</v>
      </c>
      <c r="B1557">
        <v>500</v>
      </c>
      <c r="C1557">
        <v>2000</v>
      </c>
      <c r="D1557">
        <v>0</v>
      </c>
      <c r="E1557">
        <v>16.11</v>
      </c>
      <c r="F1557">
        <v>2</v>
      </c>
      <c r="G1557">
        <v>36.83162133962</v>
      </c>
      <c r="H1557">
        <f>_xll.SRS1Splines.Functions25.OneWay_Spline(A1557:A1560,G1557:G1560,$N$5)</f>
        <v>62.659148695781496</v>
      </c>
    </row>
    <row r="1558" spans="1:8" x14ac:dyDescent="0.25">
      <c r="A1558">
        <v>25</v>
      </c>
      <c r="B1558">
        <v>500</v>
      </c>
      <c r="C1558">
        <v>2000</v>
      </c>
      <c r="D1558">
        <v>0</v>
      </c>
      <c r="E1558">
        <v>16.11</v>
      </c>
      <c r="F1558">
        <v>2</v>
      </c>
      <c r="G1558">
        <v>46.292735272531601</v>
      </c>
    </row>
    <row r="1559" spans="1:8" x14ac:dyDescent="0.25">
      <c r="A1559">
        <v>50</v>
      </c>
      <c r="B1559">
        <v>500</v>
      </c>
      <c r="C1559">
        <v>2000</v>
      </c>
      <c r="D1559">
        <v>0</v>
      </c>
      <c r="E1559">
        <v>16.11</v>
      </c>
      <c r="F1559">
        <v>2</v>
      </c>
      <c r="G1559">
        <v>55.4076465071673</v>
      </c>
    </row>
    <row r="1560" spans="1:8" x14ac:dyDescent="0.25">
      <c r="A1560">
        <v>100</v>
      </c>
      <c r="B1560">
        <v>500</v>
      </c>
      <c r="C1560">
        <v>2000</v>
      </c>
      <c r="D1560">
        <v>0</v>
      </c>
      <c r="E1560">
        <v>16.11</v>
      </c>
      <c r="F1560">
        <v>2</v>
      </c>
      <c r="G1560">
        <v>62.659148695781496</v>
      </c>
    </row>
    <row r="1561" spans="1:8" x14ac:dyDescent="0.25">
      <c r="A1561">
        <v>12.5</v>
      </c>
      <c r="B1561">
        <v>1000</v>
      </c>
      <c r="C1561">
        <v>2000</v>
      </c>
      <c r="D1561">
        <v>0</v>
      </c>
      <c r="E1561">
        <v>16.11</v>
      </c>
      <c r="F1561">
        <v>2</v>
      </c>
      <c r="G1561">
        <v>37.386920979301699</v>
      </c>
      <c r="H1561">
        <f>_xll.SRS1Splines.Functions25.OneWay_Spline(A1561:A1564,G1561:G1564,$N$5)</f>
        <v>68.928891240026502</v>
      </c>
    </row>
    <row r="1562" spans="1:8" x14ac:dyDescent="0.25">
      <c r="A1562">
        <v>25</v>
      </c>
      <c r="B1562">
        <v>1000</v>
      </c>
      <c r="C1562">
        <v>2000</v>
      </c>
      <c r="D1562">
        <v>0</v>
      </c>
      <c r="E1562">
        <v>16.11</v>
      </c>
      <c r="F1562">
        <v>2</v>
      </c>
      <c r="G1562">
        <v>48.499464540145397</v>
      </c>
    </row>
    <row r="1563" spans="1:8" x14ac:dyDescent="0.25">
      <c r="A1563">
        <v>50</v>
      </c>
      <c r="B1563">
        <v>1000</v>
      </c>
      <c r="C1563">
        <v>2000</v>
      </c>
      <c r="D1563">
        <v>0</v>
      </c>
      <c r="E1563">
        <v>16.11</v>
      </c>
      <c r="F1563">
        <v>2</v>
      </c>
      <c r="G1563">
        <v>59.598418349960397</v>
      </c>
    </row>
    <row r="1564" spans="1:8" x14ac:dyDescent="0.25">
      <c r="A1564">
        <v>100</v>
      </c>
      <c r="B1564">
        <v>1000</v>
      </c>
      <c r="C1564">
        <v>2000</v>
      </c>
      <c r="D1564">
        <v>0</v>
      </c>
      <c r="E1564">
        <v>16.11</v>
      </c>
      <c r="F1564">
        <v>2</v>
      </c>
      <c r="G1564">
        <v>68.928891240026502</v>
      </c>
    </row>
    <row r="1565" spans="1:8" x14ac:dyDescent="0.25">
      <c r="A1565">
        <v>12.5</v>
      </c>
      <c r="B1565">
        <v>2000</v>
      </c>
      <c r="C1565">
        <v>2000</v>
      </c>
      <c r="D1565">
        <v>0</v>
      </c>
      <c r="E1565">
        <v>16.11</v>
      </c>
      <c r="F1565">
        <v>2</v>
      </c>
      <c r="G1565">
        <v>37.985421315843197</v>
      </c>
      <c r="H1565">
        <f>_xll.SRS1Splines.Functions25.OneWay_Spline(A1565:A1568,G1565:G1568,$N$5)</f>
        <v>75.824370477711398</v>
      </c>
    </row>
    <row r="1566" spans="1:8" x14ac:dyDescent="0.25">
      <c r="A1566">
        <v>25</v>
      </c>
      <c r="B1566">
        <v>2000</v>
      </c>
      <c r="C1566">
        <v>2000</v>
      </c>
      <c r="D1566">
        <v>0</v>
      </c>
      <c r="E1566">
        <v>16.11</v>
      </c>
      <c r="F1566">
        <v>2</v>
      </c>
      <c r="G1566">
        <v>50.442841927450097</v>
      </c>
    </row>
    <row r="1567" spans="1:8" x14ac:dyDescent="0.25">
      <c r="A1567">
        <v>50</v>
      </c>
      <c r="B1567">
        <v>2000</v>
      </c>
      <c r="C1567">
        <v>2000</v>
      </c>
      <c r="D1567">
        <v>0</v>
      </c>
      <c r="E1567">
        <v>16.11</v>
      </c>
      <c r="F1567">
        <v>2</v>
      </c>
      <c r="G1567">
        <v>64.585185032614305</v>
      </c>
    </row>
    <row r="1568" spans="1:8" x14ac:dyDescent="0.25">
      <c r="A1568">
        <v>100</v>
      </c>
      <c r="B1568">
        <v>2000</v>
      </c>
      <c r="C1568">
        <v>2000</v>
      </c>
      <c r="D1568">
        <v>0</v>
      </c>
      <c r="E1568">
        <v>16.11</v>
      </c>
      <c r="F1568">
        <v>2</v>
      </c>
      <c r="G1568">
        <v>75.824370477711398</v>
      </c>
    </row>
    <row r="1569" spans="1:8" x14ac:dyDescent="0.25">
      <c r="A1569">
        <v>12.5</v>
      </c>
      <c r="B1569">
        <v>0</v>
      </c>
      <c r="C1569">
        <v>4000</v>
      </c>
      <c r="D1569">
        <v>0</v>
      </c>
      <c r="E1569">
        <v>16.11</v>
      </c>
      <c r="F1569">
        <v>2</v>
      </c>
      <c r="G1569">
        <v>35.908585646671597</v>
      </c>
      <c r="H1569">
        <f>_xll.SRS1Splines.Functions25.OneWay_Spline(A1569:A1572,G1569:G1572,$N$5)</f>
        <v>57.770755286547697</v>
      </c>
    </row>
    <row r="1570" spans="1:8" x14ac:dyDescent="0.25">
      <c r="A1570">
        <v>25</v>
      </c>
      <c r="B1570">
        <v>0</v>
      </c>
      <c r="C1570">
        <v>4000</v>
      </c>
      <c r="D1570">
        <v>0</v>
      </c>
      <c r="E1570">
        <v>16.11</v>
      </c>
      <c r="F1570">
        <v>2</v>
      </c>
      <c r="G1570">
        <v>44.261469693118201</v>
      </c>
    </row>
    <row r="1571" spans="1:8" x14ac:dyDescent="0.25">
      <c r="A1571">
        <v>50</v>
      </c>
      <c r="B1571">
        <v>0</v>
      </c>
      <c r="C1571">
        <v>4000</v>
      </c>
      <c r="D1571">
        <v>0</v>
      </c>
      <c r="E1571">
        <v>16.11</v>
      </c>
      <c r="F1571">
        <v>2</v>
      </c>
      <c r="G1571">
        <v>51.963422281603798</v>
      </c>
    </row>
    <row r="1572" spans="1:8" x14ac:dyDescent="0.25">
      <c r="A1572">
        <v>100</v>
      </c>
      <c r="B1572">
        <v>0</v>
      </c>
      <c r="C1572">
        <v>4000</v>
      </c>
      <c r="D1572">
        <v>0</v>
      </c>
      <c r="E1572">
        <v>16.11</v>
      </c>
      <c r="F1572">
        <v>2</v>
      </c>
      <c r="G1572">
        <v>57.770755286547697</v>
      </c>
    </row>
    <row r="1573" spans="1:8" x14ac:dyDescent="0.25">
      <c r="A1573">
        <v>12.5</v>
      </c>
      <c r="B1573">
        <v>500</v>
      </c>
      <c r="C1573">
        <v>4000</v>
      </c>
      <c r="D1573">
        <v>0</v>
      </c>
      <c r="E1573">
        <v>16.11</v>
      </c>
      <c r="F1573">
        <v>2</v>
      </c>
      <c r="G1573">
        <v>37.543096789236102</v>
      </c>
      <c r="H1573">
        <f>_xll.SRS1Splines.Functions25.OneWay_Spline(A1573:A1576,G1573:G1576,$N$5)</f>
        <v>66.414305194345005</v>
      </c>
    </row>
    <row r="1574" spans="1:8" x14ac:dyDescent="0.25">
      <c r="A1574">
        <v>25</v>
      </c>
      <c r="B1574">
        <v>500</v>
      </c>
      <c r="C1574">
        <v>4000</v>
      </c>
      <c r="D1574">
        <v>0</v>
      </c>
      <c r="E1574">
        <v>16.11</v>
      </c>
      <c r="F1574">
        <v>2</v>
      </c>
      <c r="G1574">
        <v>48.073956703428301</v>
      </c>
    </row>
    <row r="1575" spans="1:8" x14ac:dyDescent="0.25">
      <c r="A1575">
        <v>50</v>
      </c>
      <c r="B1575">
        <v>500</v>
      </c>
      <c r="C1575">
        <v>4000</v>
      </c>
      <c r="D1575">
        <v>0</v>
      </c>
      <c r="E1575">
        <v>16.11</v>
      </c>
      <c r="F1575">
        <v>2</v>
      </c>
      <c r="G1575">
        <v>58.169871435261797</v>
      </c>
    </row>
    <row r="1576" spans="1:8" x14ac:dyDescent="0.25">
      <c r="A1576">
        <v>100</v>
      </c>
      <c r="B1576">
        <v>500</v>
      </c>
      <c r="C1576">
        <v>4000</v>
      </c>
      <c r="D1576">
        <v>0</v>
      </c>
      <c r="E1576">
        <v>16.11</v>
      </c>
      <c r="F1576">
        <v>2</v>
      </c>
      <c r="G1576">
        <v>66.414305194345005</v>
      </c>
    </row>
    <row r="1577" spans="1:8" x14ac:dyDescent="0.25">
      <c r="A1577">
        <v>12.5</v>
      </c>
      <c r="B1577">
        <v>1000</v>
      </c>
      <c r="C1577">
        <v>4000</v>
      </c>
      <c r="D1577">
        <v>0</v>
      </c>
      <c r="E1577">
        <v>16.11</v>
      </c>
      <c r="F1577">
        <v>2</v>
      </c>
      <c r="G1577">
        <v>38.169149044220902</v>
      </c>
      <c r="H1577">
        <f>_xll.SRS1Splines.Functions25.OneWay_Spline(A1577:A1580,G1577:G1580,$N$5)</f>
        <v>71.6256990759301</v>
      </c>
    </row>
    <row r="1578" spans="1:8" x14ac:dyDescent="0.25">
      <c r="A1578">
        <v>25</v>
      </c>
      <c r="B1578">
        <v>1000</v>
      </c>
      <c r="C1578">
        <v>4000</v>
      </c>
      <c r="D1578">
        <v>0</v>
      </c>
      <c r="E1578">
        <v>16.11</v>
      </c>
      <c r="F1578">
        <v>2</v>
      </c>
      <c r="G1578">
        <v>49.262671900559802</v>
      </c>
    </row>
    <row r="1579" spans="1:8" x14ac:dyDescent="0.25">
      <c r="A1579">
        <v>50</v>
      </c>
      <c r="B1579">
        <v>1000</v>
      </c>
      <c r="C1579">
        <v>4000</v>
      </c>
      <c r="D1579">
        <v>0</v>
      </c>
      <c r="E1579">
        <v>16.11</v>
      </c>
      <c r="F1579">
        <v>2</v>
      </c>
      <c r="G1579">
        <v>61.304129550776601</v>
      </c>
    </row>
    <row r="1580" spans="1:8" x14ac:dyDescent="0.25">
      <c r="A1580">
        <v>100</v>
      </c>
      <c r="B1580">
        <v>1000</v>
      </c>
      <c r="C1580">
        <v>4000</v>
      </c>
      <c r="D1580">
        <v>0</v>
      </c>
      <c r="E1580">
        <v>16.11</v>
      </c>
      <c r="F1580">
        <v>2</v>
      </c>
      <c r="G1580">
        <v>71.6256990759301</v>
      </c>
    </row>
    <row r="1581" spans="1:8" x14ac:dyDescent="0.25">
      <c r="A1581">
        <v>12.5</v>
      </c>
      <c r="B1581">
        <v>2000</v>
      </c>
      <c r="C1581">
        <v>4000</v>
      </c>
      <c r="D1581">
        <v>0</v>
      </c>
      <c r="E1581">
        <v>16.11</v>
      </c>
      <c r="F1581">
        <v>2</v>
      </c>
      <c r="G1581">
        <v>38.465553709128898</v>
      </c>
      <c r="H1581">
        <f>_xll.SRS1Splines.Functions25.OneWay_Spline(A1581:A1584,G1581:G1584,$N$5)</f>
        <v>77.188215580221794</v>
      </c>
    </row>
    <row r="1582" spans="1:8" x14ac:dyDescent="0.25">
      <c r="A1582">
        <v>25</v>
      </c>
      <c r="B1582">
        <v>2000</v>
      </c>
      <c r="C1582">
        <v>4000</v>
      </c>
      <c r="D1582">
        <v>0</v>
      </c>
      <c r="E1582">
        <v>16.11</v>
      </c>
      <c r="F1582">
        <v>2</v>
      </c>
      <c r="G1582">
        <v>51.018722973319598</v>
      </c>
    </row>
    <row r="1583" spans="1:8" x14ac:dyDescent="0.25">
      <c r="A1583">
        <v>50</v>
      </c>
      <c r="B1583">
        <v>2000</v>
      </c>
      <c r="C1583">
        <v>4000</v>
      </c>
      <c r="D1583">
        <v>0</v>
      </c>
      <c r="E1583">
        <v>16.11</v>
      </c>
      <c r="F1583">
        <v>2</v>
      </c>
      <c r="G1583">
        <v>65.594050241023297</v>
      </c>
    </row>
    <row r="1584" spans="1:8" x14ac:dyDescent="0.25">
      <c r="A1584">
        <v>100</v>
      </c>
      <c r="B1584">
        <v>2000</v>
      </c>
      <c r="C1584">
        <v>4000</v>
      </c>
      <c r="D1584">
        <v>0</v>
      </c>
      <c r="E1584">
        <v>16.11</v>
      </c>
      <c r="F1584">
        <v>2</v>
      </c>
      <c r="G1584">
        <v>77.188215580221794</v>
      </c>
    </row>
    <row r="1585" spans="1:8" x14ac:dyDescent="0.25">
      <c r="A1585">
        <v>12.5</v>
      </c>
      <c r="B1585">
        <v>0</v>
      </c>
      <c r="C1585">
        <v>8000</v>
      </c>
      <c r="D1585">
        <v>0</v>
      </c>
      <c r="E1585">
        <v>16.11</v>
      </c>
      <c r="F1585">
        <v>2</v>
      </c>
      <c r="G1585">
        <v>38.113439041143799</v>
      </c>
      <c r="H1585">
        <f>_xll.SRS1Splines.Functions25.OneWay_Spline(A1585:A1588,G1585:G1588,$N$5)</f>
        <v>67.940868670435407</v>
      </c>
    </row>
    <row r="1586" spans="1:8" x14ac:dyDescent="0.25">
      <c r="A1586">
        <v>25</v>
      </c>
      <c r="B1586">
        <v>0</v>
      </c>
      <c r="C1586">
        <v>8000</v>
      </c>
      <c r="D1586">
        <v>0</v>
      </c>
      <c r="E1586">
        <v>16.11</v>
      </c>
      <c r="F1586">
        <v>2</v>
      </c>
      <c r="G1586">
        <v>48.804309443507698</v>
      </c>
    </row>
    <row r="1587" spans="1:8" x14ac:dyDescent="0.25">
      <c r="A1587">
        <v>50</v>
      </c>
      <c r="B1587">
        <v>0</v>
      </c>
      <c r="C1587">
        <v>8000</v>
      </c>
      <c r="D1587">
        <v>0</v>
      </c>
      <c r="E1587">
        <v>16.11</v>
      </c>
      <c r="F1587">
        <v>2</v>
      </c>
      <c r="G1587">
        <v>58.998085728234997</v>
      </c>
    </row>
    <row r="1588" spans="1:8" x14ac:dyDescent="0.25">
      <c r="A1588">
        <v>100</v>
      </c>
      <c r="B1588">
        <v>0</v>
      </c>
      <c r="C1588">
        <v>8000</v>
      </c>
      <c r="D1588">
        <v>0</v>
      </c>
      <c r="E1588">
        <v>16.11</v>
      </c>
      <c r="F1588">
        <v>2</v>
      </c>
      <c r="G1588">
        <v>67.940868670435407</v>
      </c>
    </row>
    <row r="1589" spans="1:8" x14ac:dyDescent="0.25">
      <c r="A1589">
        <v>12.5</v>
      </c>
      <c r="B1589">
        <v>500</v>
      </c>
      <c r="C1589">
        <v>8000</v>
      </c>
      <c r="D1589">
        <v>0</v>
      </c>
      <c r="E1589">
        <v>16.11</v>
      </c>
      <c r="F1589">
        <v>2</v>
      </c>
      <c r="G1589">
        <v>38.470795346774899</v>
      </c>
      <c r="H1589">
        <f>_xll.SRS1Splines.Functions25.OneWay_Spline(A1589:A1592,G1589:G1592,$N$5)</f>
        <v>72.769736582868205</v>
      </c>
    </row>
    <row r="1590" spans="1:8" x14ac:dyDescent="0.25">
      <c r="A1590">
        <v>25</v>
      </c>
      <c r="B1590">
        <v>500</v>
      </c>
      <c r="C1590">
        <v>8000</v>
      </c>
      <c r="D1590">
        <v>0</v>
      </c>
      <c r="E1590">
        <v>16.11</v>
      </c>
      <c r="F1590">
        <v>2</v>
      </c>
      <c r="G1590">
        <v>49.765399507829997</v>
      </c>
    </row>
    <row r="1591" spans="1:8" x14ac:dyDescent="0.25">
      <c r="A1591">
        <v>50</v>
      </c>
      <c r="B1591">
        <v>500</v>
      </c>
      <c r="C1591">
        <v>8000</v>
      </c>
      <c r="D1591">
        <v>0</v>
      </c>
      <c r="E1591">
        <v>16.11</v>
      </c>
      <c r="F1591">
        <v>2</v>
      </c>
      <c r="G1591">
        <v>62.3345581376146</v>
      </c>
    </row>
    <row r="1592" spans="1:8" x14ac:dyDescent="0.25">
      <c r="A1592">
        <v>100</v>
      </c>
      <c r="B1592">
        <v>500</v>
      </c>
      <c r="C1592">
        <v>8000</v>
      </c>
      <c r="D1592">
        <v>0</v>
      </c>
      <c r="E1592">
        <v>16.11</v>
      </c>
      <c r="F1592">
        <v>2</v>
      </c>
      <c r="G1592">
        <v>72.769736582868205</v>
      </c>
    </row>
    <row r="1593" spans="1:8" x14ac:dyDescent="0.25">
      <c r="A1593">
        <v>12.5</v>
      </c>
      <c r="B1593">
        <v>1000</v>
      </c>
      <c r="C1593">
        <v>8000</v>
      </c>
      <c r="D1593">
        <v>0</v>
      </c>
      <c r="E1593">
        <v>16.11</v>
      </c>
      <c r="F1593">
        <v>2</v>
      </c>
      <c r="G1593">
        <v>38.740740428390303</v>
      </c>
      <c r="H1593">
        <f>_xll.SRS1Splines.Functions25.OneWay_Spline(A1593:A1596,G1593:G1596,$N$5)</f>
        <v>75.643461384574195</v>
      </c>
    </row>
    <row r="1594" spans="1:8" x14ac:dyDescent="0.25">
      <c r="A1594">
        <v>25</v>
      </c>
      <c r="B1594">
        <v>1000</v>
      </c>
      <c r="C1594">
        <v>8000</v>
      </c>
      <c r="D1594">
        <v>0</v>
      </c>
      <c r="E1594">
        <v>16.11</v>
      </c>
      <c r="F1594">
        <v>2</v>
      </c>
      <c r="G1594">
        <v>50.5215750440845</v>
      </c>
    </row>
    <row r="1595" spans="1:8" x14ac:dyDescent="0.25">
      <c r="A1595">
        <v>50</v>
      </c>
      <c r="B1595">
        <v>1000</v>
      </c>
      <c r="C1595">
        <v>8000</v>
      </c>
      <c r="D1595">
        <v>0</v>
      </c>
      <c r="E1595">
        <v>16.11</v>
      </c>
      <c r="F1595">
        <v>2</v>
      </c>
      <c r="G1595">
        <v>64.585597438490694</v>
      </c>
    </row>
    <row r="1596" spans="1:8" x14ac:dyDescent="0.25">
      <c r="A1596">
        <v>100</v>
      </c>
      <c r="B1596">
        <v>1000</v>
      </c>
      <c r="C1596">
        <v>8000</v>
      </c>
      <c r="D1596">
        <v>0</v>
      </c>
      <c r="E1596">
        <v>16.11</v>
      </c>
      <c r="F1596">
        <v>2</v>
      </c>
      <c r="G1596">
        <v>75.643461384574195</v>
      </c>
    </row>
    <row r="1597" spans="1:8" x14ac:dyDescent="0.25">
      <c r="A1597">
        <v>12.5</v>
      </c>
      <c r="B1597">
        <v>2000</v>
      </c>
      <c r="C1597">
        <v>8000</v>
      </c>
      <c r="D1597">
        <v>0</v>
      </c>
      <c r="E1597">
        <v>16.11</v>
      </c>
      <c r="F1597">
        <v>2</v>
      </c>
      <c r="G1597">
        <v>38.8121125214345</v>
      </c>
      <c r="H1597">
        <f>_xll.SRS1Splines.Functions25.OneWay_Spline(A1597:A1600,G1597:G1600,$N$5)</f>
        <v>79.301263493829097</v>
      </c>
    </row>
    <row r="1598" spans="1:8" x14ac:dyDescent="0.25">
      <c r="A1598">
        <v>25</v>
      </c>
      <c r="B1598">
        <v>2000</v>
      </c>
      <c r="C1598">
        <v>8000</v>
      </c>
      <c r="D1598">
        <v>0</v>
      </c>
      <c r="E1598">
        <v>16.11</v>
      </c>
      <c r="F1598">
        <v>2</v>
      </c>
      <c r="G1598">
        <v>51.663413331956697</v>
      </c>
    </row>
    <row r="1599" spans="1:8" x14ac:dyDescent="0.25">
      <c r="A1599">
        <v>50</v>
      </c>
      <c r="B1599">
        <v>2000</v>
      </c>
      <c r="C1599">
        <v>8000</v>
      </c>
      <c r="D1599">
        <v>0</v>
      </c>
      <c r="E1599">
        <v>16.11</v>
      </c>
      <c r="F1599">
        <v>2</v>
      </c>
      <c r="G1599">
        <v>67.477057155434196</v>
      </c>
    </row>
    <row r="1600" spans="1:8" x14ac:dyDescent="0.25">
      <c r="A1600">
        <v>100</v>
      </c>
      <c r="B1600">
        <v>2000</v>
      </c>
      <c r="C1600">
        <v>8000</v>
      </c>
      <c r="D1600">
        <v>0</v>
      </c>
      <c r="E1600">
        <v>16.11</v>
      </c>
      <c r="F1600">
        <v>2</v>
      </c>
      <c r="G1600">
        <v>79.301263493829097</v>
      </c>
    </row>
    <row r="1601" spans="1:8" x14ac:dyDescent="0.25">
      <c r="A1601">
        <v>12.5</v>
      </c>
      <c r="B1601">
        <v>0</v>
      </c>
      <c r="C1601">
        <v>0</v>
      </c>
      <c r="D1601">
        <v>0.25</v>
      </c>
      <c r="E1601">
        <v>16.11</v>
      </c>
      <c r="F1601">
        <v>2</v>
      </c>
      <c r="G1601">
        <v>12.1615846667151</v>
      </c>
      <c r="H1601">
        <f>_xll.SRS1Splines.Functions25.OneWay_Spline(A1601:A1604,G1601:G1604,$N$5)</f>
        <v>22.4236893253447</v>
      </c>
    </row>
    <row r="1602" spans="1:8" x14ac:dyDescent="0.25">
      <c r="A1602">
        <v>25</v>
      </c>
      <c r="B1602">
        <v>0</v>
      </c>
      <c r="C1602">
        <v>0</v>
      </c>
      <c r="D1602">
        <v>0.25</v>
      </c>
      <c r="E1602">
        <v>16.11</v>
      </c>
      <c r="F1602">
        <v>2</v>
      </c>
      <c r="G1602">
        <v>14.5066702841298</v>
      </c>
    </row>
    <row r="1603" spans="1:8" x14ac:dyDescent="0.25">
      <c r="A1603">
        <v>50</v>
      </c>
      <c r="B1603">
        <v>0</v>
      </c>
      <c r="C1603">
        <v>0</v>
      </c>
      <c r="D1603">
        <v>0.25</v>
      </c>
      <c r="E1603">
        <v>16.11</v>
      </c>
      <c r="F1603">
        <v>2</v>
      </c>
      <c r="G1603">
        <v>17.632627847843199</v>
      </c>
    </row>
    <row r="1604" spans="1:8" x14ac:dyDescent="0.25">
      <c r="A1604">
        <v>100</v>
      </c>
      <c r="B1604">
        <v>0</v>
      </c>
      <c r="C1604">
        <v>0</v>
      </c>
      <c r="D1604">
        <v>0.25</v>
      </c>
      <c r="E1604">
        <v>16.11</v>
      </c>
      <c r="F1604">
        <v>2</v>
      </c>
      <c r="G1604">
        <v>22.4236893253447</v>
      </c>
    </row>
    <row r="1605" spans="1:8" x14ac:dyDescent="0.25">
      <c r="A1605">
        <v>12.5</v>
      </c>
      <c r="B1605">
        <v>500</v>
      </c>
      <c r="C1605">
        <v>0</v>
      </c>
      <c r="D1605">
        <v>0.25</v>
      </c>
      <c r="E1605">
        <v>16.11</v>
      </c>
      <c r="F1605">
        <v>2</v>
      </c>
      <c r="G1605">
        <v>12.2663157694234</v>
      </c>
      <c r="H1605">
        <f>_xll.SRS1Splines.Functions25.OneWay_Spline(A1605:A1608,G1605:G1608,$N$5)</f>
        <v>31.037961950287801</v>
      </c>
    </row>
    <row r="1606" spans="1:8" x14ac:dyDescent="0.25">
      <c r="A1606">
        <v>25</v>
      </c>
      <c r="B1606">
        <v>500</v>
      </c>
      <c r="C1606">
        <v>0</v>
      </c>
      <c r="D1606">
        <v>0.25</v>
      </c>
      <c r="E1606">
        <v>16.11</v>
      </c>
      <c r="F1606">
        <v>2</v>
      </c>
      <c r="G1606">
        <v>14.544047027409199</v>
      </c>
    </row>
    <row r="1607" spans="1:8" x14ac:dyDescent="0.25">
      <c r="A1607">
        <v>50</v>
      </c>
      <c r="B1607">
        <v>500</v>
      </c>
      <c r="C1607">
        <v>0</v>
      </c>
      <c r="D1607">
        <v>0.25</v>
      </c>
      <c r="E1607">
        <v>16.11</v>
      </c>
      <c r="F1607">
        <v>2</v>
      </c>
      <c r="G1607">
        <v>18.642047950393199</v>
      </c>
    </row>
    <row r="1608" spans="1:8" x14ac:dyDescent="0.25">
      <c r="A1608">
        <v>100</v>
      </c>
      <c r="B1608">
        <v>500</v>
      </c>
      <c r="C1608">
        <v>0</v>
      </c>
      <c r="D1608">
        <v>0.25</v>
      </c>
      <c r="E1608">
        <v>16.11</v>
      </c>
      <c r="F1608">
        <v>2</v>
      </c>
      <c r="G1608">
        <v>31.037961950287801</v>
      </c>
    </row>
    <row r="1609" spans="1:8" x14ac:dyDescent="0.25">
      <c r="A1609">
        <v>12.5</v>
      </c>
      <c r="B1609">
        <v>1000</v>
      </c>
      <c r="C1609">
        <v>0</v>
      </c>
      <c r="D1609">
        <v>0.25</v>
      </c>
      <c r="E1609">
        <v>16.11</v>
      </c>
      <c r="F1609">
        <v>2</v>
      </c>
      <c r="G1609">
        <v>12.2663157694234</v>
      </c>
      <c r="H1609">
        <f>_xll.SRS1Splines.Functions25.OneWay_Spline(A1609:A1612,G1609:G1612,$N$5)</f>
        <v>34.235139723839303</v>
      </c>
    </row>
    <row r="1610" spans="1:8" x14ac:dyDescent="0.25">
      <c r="A1610">
        <v>25</v>
      </c>
      <c r="B1610">
        <v>1000</v>
      </c>
      <c r="C1610">
        <v>0</v>
      </c>
      <c r="D1610">
        <v>0.25</v>
      </c>
      <c r="E1610">
        <v>16.11</v>
      </c>
      <c r="F1610">
        <v>2</v>
      </c>
      <c r="G1610">
        <v>14.544047027409199</v>
      </c>
    </row>
    <row r="1611" spans="1:8" x14ac:dyDescent="0.25">
      <c r="A1611">
        <v>50</v>
      </c>
      <c r="B1611">
        <v>1000</v>
      </c>
      <c r="C1611">
        <v>0</v>
      </c>
      <c r="D1611">
        <v>0.25</v>
      </c>
      <c r="E1611">
        <v>16.11</v>
      </c>
      <c r="F1611">
        <v>2</v>
      </c>
      <c r="G1611">
        <v>18.921166383216899</v>
      </c>
    </row>
    <row r="1612" spans="1:8" x14ac:dyDescent="0.25">
      <c r="A1612">
        <v>100</v>
      </c>
      <c r="B1612">
        <v>1000</v>
      </c>
      <c r="C1612">
        <v>0</v>
      </c>
      <c r="D1612">
        <v>0.25</v>
      </c>
      <c r="E1612">
        <v>16.11</v>
      </c>
      <c r="F1612">
        <v>2</v>
      </c>
      <c r="G1612">
        <v>34.235139723839303</v>
      </c>
    </row>
    <row r="1613" spans="1:8" x14ac:dyDescent="0.25">
      <c r="A1613">
        <v>12.5</v>
      </c>
      <c r="B1613">
        <v>2000</v>
      </c>
      <c r="C1613">
        <v>0</v>
      </c>
      <c r="D1613">
        <v>0.25</v>
      </c>
      <c r="E1613">
        <v>16.11</v>
      </c>
      <c r="F1613">
        <v>2</v>
      </c>
      <c r="G1613">
        <v>12.2663157694234</v>
      </c>
      <c r="H1613">
        <f>_xll.SRS1Splines.Functions25.OneWay_Spline(A1613:A1616,G1613:G1616,$N$5)</f>
        <v>37.792192411956499</v>
      </c>
    </row>
    <row r="1614" spans="1:8" x14ac:dyDescent="0.25">
      <c r="A1614">
        <v>25</v>
      </c>
      <c r="B1614">
        <v>2000</v>
      </c>
      <c r="C1614">
        <v>0</v>
      </c>
      <c r="D1614">
        <v>0.25</v>
      </c>
      <c r="E1614">
        <v>16.11</v>
      </c>
      <c r="F1614">
        <v>2</v>
      </c>
      <c r="G1614">
        <v>14.544047027409199</v>
      </c>
    </row>
    <row r="1615" spans="1:8" x14ac:dyDescent="0.25">
      <c r="A1615">
        <v>50</v>
      </c>
      <c r="B1615">
        <v>2000</v>
      </c>
      <c r="C1615">
        <v>0</v>
      </c>
      <c r="D1615">
        <v>0.25</v>
      </c>
      <c r="E1615">
        <v>16.11</v>
      </c>
      <c r="F1615">
        <v>2</v>
      </c>
      <c r="G1615">
        <v>18.716100229257702</v>
      </c>
    </row>
    <row r="1616" spans="1:8" x14ac:dyDescent="0.25">
      <c r="A1616">
        <v>100</v>
      </c>
      <c r="B1616">
        <v>2000</v>
      </c>
      <c r="C1616">
        <v>0</v>
      </c>
      <c r="D1616">
        <v>0.25</v>
      </c>
      <c r="E1616">
        <v>16.11</v>
      </c>
      <c r="F1616">
        <v>2</v>
      </c>
      <c r="G1616">
        <v>37.792192411956499</v>
      </c>
    </row>
    <row r="1617" spans="1:8" x14ac:dyDescent="0.25">
      <c r="A1617">
        <v>12.5</v>
      </c>
      <c r="B1617">
        <v>0</v>
      </c>
      <c r="C1617">
        <v>2000</v>
      </c>
      <c r="D1617">
        <v>0.25</v>
      </c>
      <c r="E1617">
        <v>16.11</v>
      </c>
      <c r="F1617">
        <v>2</v>
      </c>
      <c r="G1617">
        <v>32.420523964126602</v>
      </c>
      <c r="H1617">
        <f>_xll.SRS1Splines.Functions25.OneWay_Spline(A1617:A1620,G1617:G1620,$N$5)</f>
        <v>49.307461577891502</v>
      </c>
    </row>
    <row r="1618" spans="1:8" x14ac:dyDescent="0.25">
      <c r="A1618">
        <v>25</v>
      </c>
      <c r="B1618">
        <v>0</v>
      </c>
      <c r="C1618">
        <v>2000</v>
      </c>
      <c r="D1618">
        <v>0.25</v>
      </c>
      <c r="E1618">
        <v>16.11</v>
      </c>
      <c r="F1618">
        <v>2</v>
      </c>
      <c r="G1618">
        <v>39.438733222748397</v>
      </c>
    </row>
    <row r="1619" spans="1:8" x14ac:dyDescent="0.25">
      <c r="A1619">
        <v>50</v>
      </c>
      <c r="B1619">
        <v>0</v>
      </c>
      <c r="C1619">
        <v>2000</v>
      </c>
      <c r="D1619">
        <v>0.25</v>
      </c>
      <c r="E1619">
        <v>16.11</v>
      </c>
      <c r="F1619">
        <v>2</v>
      </c>
      <c r="G1619">
        <v>45.161797283303997</v>
      </c>
    </row>
    <row r="1620" spans="1:8" x14ac:dyDescent="0.25">
      <c r="A1620">
        <v>100</v>
      </c>
      <c r="B1620">
        <v>0</v>
      </c>
      <c r="C1620">
        <v>2000</v>
      </c>
      <c r="D1620">
        <v>0.25</v>
      </c>
      <c r="E1620">
        <v>16.11</v>
      </c>
      <c r="F1620">
        <v>2</v>
      </c>
      <c r="G1620">
        <v>49.307461577891502</v>
      </c>
    </row>
    <row r="1621" spans="1:8" x14ac:dyDescent="0.25">
      <c r="A1621">
        <v>12.5</v>
      </c>
      <c r="B1621">
        <v>500</v>
      </c>
      <c r="C1621">
        <v>2000</v>
      </c>
      <c r="D1621">
        <v>0.25</v>
      </c>
      <c r="E1621">
        <v>16.11</v>
      </c>
      <c r="F1621">
        <v>2</v>
      </c>
      <c r="G1621">
        <v>35.976977329240299</v>
      </c>
      <c r="H1621">
        <f>_xll.SRS1Splines.Functions25.OneWay_Spline(A1621:A1624,G1621:G1624,$N$5)</f>
        <v>61.866849928753403</v>
      </c>
    </row>
    <row r="1622" spans="1:8" x14ac:dyDescent="0.25">
      <c r="A1622">
        <v>25</v>
      </c>
      <c r="B1622">
        <v>500</v>
      </c>
      <c r="C1622">
        <v>2000</v>
      </c>
      <c r="D1622">
        <v>0.25</v>
      </c>
      <c r="E1622">
        <v>16.11</v>
      </c>
      <c r="F1622">
        <v>2</v>
      </c>
      <c r="G1622">
        <v>46.094946027959097</v>
      </c>
    </row>
    <row r="1623" spans="1:8" x14ac:dyDescent="0.25">
      <c r="A1623">
        <v>50</v>
      </c>
      <c r="B1623">
        <v>500</v>
      </c>
      <c r="C1623">
        <v>2000</v>
      </c>
      <c r="D1623">
        <v>0.25</v>
      </c>
      <c r="E1623">
        <v>16.11</v>
      </c>
      <c r="F1623">
        <v>2</v>
      </c>
      <c r="G1623">
        <v>54.846801088313804</v>
      </c>
    </row>
    <row r="1624" spans="1:8" x14ac:dyDescent="0.25">
      <c r="A1624">
        <v>100</v>
      </c>
      <c r="B1624">
        <v>500</v>
      </c>
      <c r="C1624">
        <v>2000</v>
      </c>
      <c r="D1624">
        <v>0.25</v>
      </c>
      <c r="E1624">
        <v>16.11</v>
      </c>
      <c r="F1624">
        <v>2</v>
      </c>
      <c r="G1624">
        <v>61.866849928753403</v>
      </c>
    </row>
    <row r="1625" spans="1:8" x14ac:dyDescent="0.25">
      <c r="A1625">
        <v>12.5</v>
      </c>
      <c r="B1625">
        <v>1000</v>
      </c>
      <c r="C1625">
        <v>2000</v>
      </c>
      <c r="D1625">
        <v>0.25</v>
      </c>
      <c r="E1625">
        <v>16.11</v>
      </c>
      <c r="F1625">
        <v>2</v>
      </c>
      <c r="G1625">
        <v>36.0803236504794</v>
      </c>
      <c r="H1625">
        <f>_xll.SRS1Splines.Functions25.OneWay_Spline(A1625:A1628,G1625:G1628,$N$5)</f>
        <v>65.664952424163303</v>
      </c>
    </row>
    <row r="1626" spans="1:8" x14ac:dyDescent="0.25">
      <c r="A1626">
        <v>25</v>
      </c>
      <c r="B1626">
        <v>1000</v>
      </c>
      <c r="C1626">
        <v>2000</v>
      </c>
      <c r="D1626">
        <v>0.25</v>
      </c>
      <c r="E1626">
        <v>16.11</v>
      </c>
      <c r="F1626">
        <v>2</v>
      </c>
      <c r="G1626">
        <v>47.261841656367899</v>
      </c>
    </row>
    <row r="1627" spans="1:8" x14ac:dyDescent="0.25">
      <c r="A1627">
        <v>50</v>
      </c>
      <c r="B1627">
        <v>1000</v>
      </c>
      <c r="C1627">
        <v>2000</v>
      </c>
      <c r="D1627">
        <v>0.25</v>
      </c>
      <c r="E1627">
        <v>16.11</v>
      </c>
      <c r="F1627">
        <v>2</v>
      </c>
      <c r="G1627">
        <v>57.449737558734903</v>
      </c>
    </row>
    <row r="1628" spans="1:8" x14ac:dyDescent="0.25">
      <c r="A1628">
        <v>100</v>
      </c>
      <c r="B1628">
        <v>1000</v>
      </c>
      <c r="C1628">
        <v>2000</v>
      </c>
      <c r="D1628">
        <v>0.25</v>
      </c>
      <c r="E1628">
        <v>16.11</v>
      </c>
      <c r="F1628">
        <v>2</v>
      </c>
      <c r="G1628">
        <v>65.664952424163303</v>
      </c>
    </row>
    <row r="1629" spans="1:8" x14ac:dyDescent="0.25">
      <c r="A1629">
        <v>12.5</v>
      </c>
      <c r="B1629">
        <v>2000</v>
      </c>
      <c r="C1629">
        <v>2000</v>
      </c>
      <c r="D1629">
        <v>0.25</v>
      </c>
      <c r="E1629">
        <v>16.11</v>
      </c>
      <c r="F1629">
        <v>2</v>
      </c>
      <c r="G1629">
        <v>36.053395578554202</v>
      </c>
      <c r="H1629">
        <f>_xll.SRS1Splines.Functions25.OneWay_Spline(A1629:A1632,G1629:G1632,$N$5)</f>
        <v>70.417046973120193</v>
      </c>
    </row>
    <row r="1630" spans="1:8" x14ac:dyDescent="0.25">
      <c r="A1630">
        <v>25</v>
      </c>
      <c r="B1630">
        <v>2000</v>
      </c>
      <c r="C1630">
        <v>2000</v>
      </c>
      <c r="D1630">
        <v>0.25</v>
      </c>
      <c r="E1630">
        <v>16.11</v>
      </c>
      <c r="F1630">
        <v>2</v>
      </c>
      <c r="G1630">
        <v>48.138465874129203</v>
      </c>
    </row>
    <row r="1631" spans="1:8" x14ac:dyDescent="0.25">
      <c r="A1631">
        <v>50</v>
      </c>
      <c r="B1631">
        <v>2000</v>
      </c>
      <c r="C1631">
        <v>2000</v>
      </c>
      <c r="D1631">
        <v>0.25</v>
      </c>
      <c r="E1631">
        <v>16.11</v>
      </c>
      <c r="F1631">
        <v>2</v>
      </c>
      <c r="G1631">
        <v>60.370086267552203</v>
      </c>
    </row>
    <row r="1632" spans="1:8" x14ac:dyDescent="0.25">
      <c r="A1632">
        <v>100</v>
      </c>
      <c r="B1632">
        <v>2000</v>
      </c>
      <c r="C1632">
        <v>2000</v>
      </c>
      <c r="D1632">
        <v>0.25</v>
      </c>
      <c r="E1632">
        <v>16.11</v>
      </c>
      <c r="F1632">
        <v>2</v>
      </c>
      <c r="G1632">
        <v>70.417046973120193</v>
      </c>
    </row>
    <row r="1633" spans="1:8" x14ac:dyDescent="0.25">
      <c r="A1633">
        <v>12.5</v>
      </c>
      <c r="B1633">
        <v>0</v>
      </c>
      <c r="C1633">
        <v>4000</v>
      </c>
      <c r="D1633">
        <v>0.25</v>
      </c>
      <c r="E1633">
        <v>16.11</v>
      </c>
      <c r="F1633">
        <v>2</v>
      </c>
      <c r="G1633">
        <v>38.337496187535798</v>
      </c>
      <c r="H1633">
        <f>_xll.SRS1Splines.Functions25.OneWay_Spline(A1633:A1636,G1633:G1636,$N$5)</f>
        <v>60.331314721757202</v>
      </c>
    </row>
    <row r="1634" spans="1:8" x14ac:dyDescent="0.25">
      <c r="A1634">
        <v>25</v>
      </c>
      <c r="B1634">
        <v>0</v>
      </c>
      <c r="C1634">
        <v>4000</v>
      </c>
      <c r="D1634">
        <v>0.25</v>
      </c>
      <c r="E1634">
        <v>16.11</v>
      </c>
      <c r="F1634">
        <v>2</v>
      </c>
      <c r="G1634">
        <v>47.015378481652</v>
      </c>
    </row>
    <row r="1635" spans="1:8" x14ac:dyDescent="0.25">
      <c r="A1635">
        <v>50</v>
      </c>
      <c r="B1635">
        <v>0</v>
      </c>
      <c r="C1635">
        <v>4000</v>
      </c>
      <c r="D1635">
        <v>0.25</v>
      </c>
      <c r="E1635">
        <v>16.11</v>
      </c>
      <c r="F1635">
        <v>2</v>
      </c>
      <c r="G1635">
        <v>54.618482812172097</v>
      </c>
    </row>
    <row r="1636" spans="1:8" x14ac:dyDescent="0.25">
      <c r="A1636">
        <v>100</v>
      </c>
      <c r="B1636">
        <v>0</v>
      </c>
      <c r="C1636">
        <v>4000</v>
      </c>
      <c r="D1636">
        <v>0.25</v>
      </c>
      <c r="E1636">
        <v>16.11</v>
      </c>
      <c r="F1636">
        <v>2</v>
      </c>
      <c r="G1636">
        <v>60.331314721757202</v>
      </c>
    </row>
    <row r="1637" spans="1:8" x14ac:dyDescent="0.25">
      <c r="A1637">
        <v>12.5</v>
      </c>
      <c r="B1637">
        <v>500</v>
      </c>
      <c r="C1637">
        <v>4000</v>
      </c>
      <c r="D1637">
        <v>0.25</v>
      </c>
      <c r="E1637">
        <v>16.11</v>
      </c>
      <c r="F1637">
        <v>2</v>
      </c>
      <c r="G1637">
        <v>39.180918870320802</v>
      </c>
      <c r="H1637">
        <f>_xll.SRS1Splines.Functions25.OneWay_Spline(A1637:A1640,G1637:G1640,$N$5)</f>
        <v>67.907437227053705</v>
      </c>
    </row>
    <row r="1638" spans="1:8" x14ac:dyDescent="0.25">
      <c r="A1638">
        <v>25</v>
      </c>
      <c r="B1638">
        <v>500</v>
      </c>
      <c r="C1638">
        <v>4000</v>
      </c>
      <c r="D1638">
        <v>0.25</v>
      </c>
      <c r="E1638">
        <v>16.11</v>
      </c>
      <c r="F1638">
        <v>2</v>
      </c>
      <c r="G1638">
        <v>50.501127915135001</v>
      </c>
    </row>
    <row r="1639" spans="1:8" x14ac:dyDescent="0.25">
      <c r="A1639">
        <v>50</v>
      </c>
      <c r="B1639">
        <v>500</v>
      </c>
      <c r="C1639">
        <v>4000</v>
      </c>
      <c r="D1639">
        <v>0.25</v>
      </c>
      <c r="E1639">
        <v>16.11</v>
      </c>
      <c r="F1639">
        <v>2</v>
      </c>
      <c r="G1639">
        <v>60.106497951543297</v>
      </c>
    </row>
    <row r="1640" spans="1:8" x14ac:dyDescent="0.25">
      <c r="A1640">
        <v>100</v>
      </c>
      <c r="B1640">
        <v>500</v>
      </c>
      <c r="C1640">
        <v>4000</v>
      </c>
      <c r="D1640">
        <v>0.25</v>
      </c>
      <c r="E1640">
        <v>16.11</v>
      </c>
      <c r="F1640">
        <v>2</v>
      </c>
      <c r="G1640">
        <v>67.907437227053705</v>
      </c>
    </row>
    <row r="1641" spans="1:8" x14ac:dyDescent="0.25">
      <c r="A1641">
        <v>12.5</v>
      </c>
      <c r="B1641">
        <v>1000</v>
      </c>
      <c r="C1641">
        <v>4000</v>
      </c>
      <c r="D1641">
        <v>0.25</v>
      </c>
      <c r="E1641">
        <v>16.11</v>
      </c>
      <c r="F1641">
        <v>2</v>
      </c>
      <c r="G1641">
        <v>39.495324318202201</v>
      </c>
      <c r="H1641">
        <f>_xll.SRS1Splines.Functions25.OneWay_Spline(A1641:A1644,G1641:G1644,$N$5)</f>
        <v>71.5445079239515</v>
      </c>
    </row>
    <row r="1642" spans="1:8" x14ac:dyDescent="0.25">
      <c r="A1642">
        <v>25</v>
      </c>
      <c r="B1642">
        <v>1000</v>
      </c>
      <c r="C1642">
        <v>4000</v>
      </c>
      <c r="D1642">
        <v>0.25</v>
      </c>
      <c r="E1642">
        <v>16.11</v>
      </c>
      <c r="F1642">
        <v>2</v>
      </c>
      <c r="G1642">
        <v>51.440068312835699</v>
      </c>
    </row>
    <row r="1643" spans="1:8" x14ac:dyDescent="0.25">
      <c r="A1643">
        <v>50</v>
      </c>
      <c r="B1643">
        <v>1000</v>
      </c>
      <c r="C1643">
        <v>4000</v>
      </c>
      <c r="D1643">
        <v>0.25</v>
      </c>
      <c r="E1643">
        <v>16.11</v>
      </c>
      <c r="F1643">
        <v>2</v>
      </c>
      <c r="G1643">
        <v>62.404522385245201</v>
      </c>
    </row>
    <row r="1644" spans="1:8" x14ac:dyDescent="0.25">
      <c r="A1644">
        <v>100</v>
      </c>
      <c r="B1644">
        <v>1000</v>
      </c>
      <c r="C1644">
        <v>4000</v>
      </c>
      <c r="D1644">
        <v>0.25</v>
      </c>
      <c r="E1644">
        <v>16.11</v>
      </c>
      <c r="F1644">
        <v>2</v>
      </c>
      <c r="G1644">
        <v>71.5445079239515</v>
      </c>
    </row>
    <row r="1645" spans="1:8" x14ac:dyDescent="0.25">
      <c r="A1645">
        <v>12.5</v>
      </c>
      <c r="B1645">
        <v>2000</v>
      </c>
      <c r="C1645">
        <v>4000</v>
      </c>
      <c r="D1645">
        <v>0.25</v>
      </c>
      <c r="E1645">
        <v>16.11</v>
      </c>
      <c r="F1645">
        <v>2</v>
      </c>
      <c r="G1645">
        <v>39.174886063583799</v>
      </c>
      <c r="H1645">
        <f>_xll.SRS1Splines.Functions25.OneWay_Spline(A1645:A1648,G1645:G1648,$N$5)</f>
        <v>75.125440549074895</v>
      </c>
    </row>
    <row r="1646" spans="1:8" x14ac:dyDescent="0.25">
      <c r="A1646">
        <v>25</v>
      </c>
      <c r="B1646">
        <v>2000</v>
      </c>
      <c r="C1646">
        <v>4000</v>
      </c>
      <c r="D1646">
        <v>0.25</v>
      </c>
      <c r="E1646">
        <v>16.11</v>
      </c>
      <c r="F1646">
        <v>2</v>
      </c>
      <c r="G1646">
        <v>51.851086668459999</v>
      </c>
    </row>
    <row r="1647" spans="1:8" x14ac:dyDescent="0.25">
      <c r="A1647">
        <v>50</v>
      </c>
      <c r="B1647">
        <v>2000</v>
      </c>
      <c r="C1647">
        <v>4000</v>
      </c>
      <c r="D1647">
        <v>0.25</v>
      </c>
      <c r="E1647">
        <v>16.11</v>
      </c>
      <c r="F1647">
        <v>2</v>
      </c>
      <c r="G1647">
        <v>64.954329897185204</v>
      </c>
    </row>
    <row r="1648" spans="1:8" x14ac:dyDescent="0.25">
      <c r="A1648">
        <v>100</v>
      </c>
      <c r="B1648">
        <v>2000</v>
      </c>
      <c r="C1648">
        <v>4000</v>
      </c>
      <c r="D1648">
        <v>0.25</v>
      </c>
      <c r="E1648">
        <v>16.11</v>
      </c>
      <c r="F1648">
        <v>2</v>
      </c>
      <c r="G1648">
        <v>75.125440549074895</v>
      </c>
    </row>
    <row r="1649" spans="1:8" x14ac:dyDescent="0.25">
      <c r="A1649">
        <v>12.5</v>
      </c>
      <c r="B1649">
        <v>0</v>
      </c>
      <c r="C1649">
        <v>8000</v>
      </c>
      <c r="D1649">
        <v>0.25</v>
      </c>
      <c r="E1649">
        <v>16.11</v>
      </c>
      <c r="F1649">
        <v>2</v>
      </c>
      <c r="G1649">
        <v>41.129821112925796</v>
      </c>
      <c r="H1649">
        <f>_xll.SRS1Splines.Functions25.OneWay_Spline(A1649:A1652,G1649:G1652,$N$5)</f>
        <v>69.949547791914597</v>
      </c>
    </row>
    <row r="1650" spans="1:8" x14ac:dyDescent="0.25">
      <c r="A1650">
        <v>25</v>
      </c>
      <c r="B1650">
        <v>0</v>
      </c>
      <c r="C1650">
        <v>8000</v>
      </c>
      <c r="D1650">
        <v>0.25</v>
      </c>
      <c r="E1650">
        <v>16.11</v>
      </c>
      <c r="F1650">
        <v>2</v>
      </c>
      <c r="G1650">
        <v>52.558331061412801</v>
      </c>
    </row>
    <row r="1651" spans="1:8" x14ac:dyDescent="0.25">
      <c r="A1651">
        <v>50</v>
      </c>
      <c r="B1651">
        <v>0</v>
      </c>
      <c r="C1651">
        <v>8000</v>
      </c>
      <c r="D1651">
        <v>0.25</v>
      </c>
      <c r="E1651">
        <v>16.11</v>
      </c>
      <c r="F1651">
        <v>2</v>
      </c>
      <c r="G1651">
        <v>61.955606768376903</v>
      </c>
    </row>
    <row r="1652" spans="1:8" x14ac:dyDescent="0.25">
      <c r="A1652">
        <v>100</v>
      </c>
      <c r="B1652">
        <v>0</v>
      </c>
      <c r="C1652">
        <v>8000</v>
      </c>
      <c r="D1652">
        <v>0.25</v>
      </c>
      <c r="E1652">
        <v>16.11</v>
      </c>
      <c r="F1652">
        <v>2</v>
      </c>
      <c r="G1652">
        <v>69.949547791914597</v>
      </c>
    </row>
    <row r="1653" spans="1:8" x14ac:dyDescent="0.25">
      <c r="A1653">
        <v>12.5</v>
      </c>
      <c r="B1653">
        <v>500</v>
      </c>
      <c r="C1653">
        <v>8000</v>
      </c>
      <c r="D1653">
        <v>0.25</v>
      </c>
      <c r="E1653">
        <v>16.11</v>
      </c>
      <c r="F1653">
        <v>2</v>
      </c>
      <c r="G1653">
        <v>40.933422842108598</v>
      </c>
      <c r="H1653">
        <f>_xll.SRS1Splines.Functions25.OneWay_Spline(A1653:A1656,G1653:G1656,$N$5)</f>
        <v>73.797860762598106</v>
      </c>
    </row>
    <row r="1654" spans="1:8" x14ac:dyDescent="0.25">
      <c r="A1654">
        <v>25</v>
      </c>
      <c r="B1654">
        <v>500</v>
      </c>
      <c r="C1654">
        <v>8000</v>
      </c>
      <c r="D1654">
        <v>0.25</v>
      </c>
      <c r="E1654">
        <v>16.11</v>
      </c>
      <c r="F1654">
        <v>2</v>
      </c>
      <c r="G1654">
        <v>53.437319622805298</v>
      </c>
    </row>
    <row r="1655" spans="1:8" x14ac:dyDescent="0.25">
      <c r="A1655">
        <v>50</v>
      </c>
      <c r="B1655">
        <v>500</v>
      </c>
      <c r="C1655">
        <v>8000</v>
      </c>
      <c r="D1655">
        <v>0.25</v>
      </c>
      <c r="E1655">
        <v>16.11</v>
      </c>
      <c r="F1655">
        <v>2</v>
      </c>
      <c r="G1655">
        <v>64.4603814051097</v>
      </c>
    </row>
    <row r="1656" spans="1:8" x14ac:dyDescent="0.25">
      <c r="A1656">
        <v>100</v>
      </c>
      <c r="B1656">
        <v>500</v>
      </c>
      <c r="C1656">
        <v>8000</v>
      </c>
      <c r="D1656">
        <v>0.25</v>
      </c>
      <c r="E1656">
        <v>16.11</v>
      </c>
      <c r="F1656">
        <v>2</v>
      </c>
      <c r="G1656">
        <v>73.797860762598106</v>
      </c>
    </row>
    <row r="1657" spans="1:8" x14ac:dyDescent="0.25">
      <c r="A1657">
        <v>12.5</v>
      </c>
      <c r="B1657">
        <v>1000</v>
      </c>
      <c r="C1657">
        <v>8000</v>
      </c>
      <c r="D1657">
        <v>0.25</v>
      </c>
      <c r="E1657">
        <v>16.11</v>
      </c>
      <c r="F1657">
        <v>2</v>
      </c>
      <c r="G1657">
        <v>40.949363166419701</v>
      </c>
      <c r="H1657">
        <f>_xll.SRS1Splines.Functions25.OneWay_Spline(A1657:A1660,G1657:G1660,$N$5)</f>
        <v>76.057503586176196</v>
      </c>
    </row>
    <row r="1658" spans="1:8" x14ac:dyDescent="0.25">
      <c r="A1658">
        <v>25</v>
      </c>
      <c r="B1658">
        <v>1000</v>
      </c>
      <c r="C1658">
        <v>8000</v>
      </c>
      <c r="D1658">
        <v>0.25</v>
      </c>
      <c r="E1658">
        <v>16.11</v>
      </c>
      <c r="F1658">
        <v>2</v>
      </c>
      <c r="G1658">
        <v>53.773212019140999</v>
      </c>
    </row>
    <row r="1659" spans="1:8" x14ac:dyDescent="0.25">
      <c r="A1659">
        <v>50</v>
      </c>
      <c r="B1659">
        <v>1000</v>
      </c>
      <c r="C1659">
        <v>8000</v>
      </c>
      <c r="D1659">
        <v>0.25</v>
      </c>
      <c r="E1659">
        <v>16.11</v>
      </c>
      <c r="F1659">
        <v>2</v>
      </c>
      <c r="G1659">
        <v>65.990759529522705</v>
      </c>
    </row>
    <row r="1660" spans="1:8" x14ac:dyDescent="0.25">
      <c r="A1660">
        <v>100</v>
      </c>
      <c r="B1660">
        <v>1000</v>
      </c>
      <c r="C1660">
        <v>8000</v>
      </c>
      <c r="D1660">
        <v>0.25</v>
      </c>
      <c r="E1660">
        <v>16.11</v>
      </c>
      <c r="F1660">
        <v>2</v>
      </c>
      <c r="G1660">
        <v>76.057503586176196</v>
      </c>
    </row>
    <row r="1661" spans="1:8" x14ac:dyDescent="0.25">
      <c r="A1661">
        <v>12.5</v>
      </c>
      <c r="B1661">
        <v>2000</v>
      </c>
      <c r="C1661">
        <v>8000</v>
      </c>
      <c r="D1661">
        <v>0.25</v>
      </c>
      <c r="E1661">
        <v>16.11</v>
      </c>
      <c r="F1661">
        <v>2</v>
      </c>
      <c r="G1661">
        <v>40.737212144597002</v>
      </c>
      <c r="H1661">
        <f>_xll.SRS1Splines.Functions25.OneWay_Spline(A1661:A1664,G1661:G1664,$N$5)</f>
        <v>78.781958378948403</v>
      </c>
    </row>
    <row r="1662" spans="1:8" x14ac:dyDescent="0.25">
      <c r="A1662">
        <v>25</v>
      </c>
      <c r="B1662">
        <v>2000</v>
      </c>
      <c r="C1662">
        <v>8000</v>
      </c>
      <c r="D1662">
        <v>0.25</v>
      </c>
      <c r="E1662">
        <v>16.11</v>
      </c>
      <c r="F1662">
        <v>2</v>
      </c>
      <c r="G1662">
        <v>54.190024981598199</v>
      </c>
    </row>
    <row r="1663" spans="1:8" x14ac:dyDescent="0.25">
      <c r="A1663">
        <v>50</v>
      </c>
      <c r="B1663">
        <v>2000</v>
      </c>
      <c r="C1663">
        <v>8000</v>
      </c>
      <c r="D1663">
        <v>0.25</v>
      </c>
      <c r="E1663">
        <v>16.11</v>
      </c>
      <c r="F1663">
        <v>2</v>
      </c>
      <c r="G1663">
        <v>67.745258386453102</v>
      </c>
    </row>
    <row r="1664" spans="1:8" x14ac:dyDescent="0.25">
      <c r="A1664">
        <v>100</v>
      </c>
      <c r="B1664">
        <v>2000</v>
      </c>
      <c r="C1664">
        <v>8000</v>
      </c>
      <c r="D1664">
        <v>0.25</v>
      </c>
      <c r="E1664">
        <v>16.11</v>
      </c>
      <c r="F1664">
        <v>2</v>
      </c>
      <c r="G1664">
        <v>78.781958378948403</v>
      </c>
    </row>
    <row r="1665" spans="1:8" x14ac:dyDescent="0.25">
      <c r="A1665">
        <v>12.5</v>
      </c>
      <c r="B1665">
        <v>0</v>
      </c>
      <c r="C1665">
        <v>0</v>
      </c>
      <c r="D1665">
        <v>0.5</v>
      </c>
      <c r="E1665">
        <v>16.11</v>
      </c>
      <c r="F1665">
        <v>2</v>
      </c>
      <c r="G1665">
        <v>14.014835652979601</v>
      </c>
      <c r="H1665">
        <f>_xll.SRS1Splines.Functions25.OneWay_Spline(A1665:A1668,G1665:G1668,$N$5)</f>
        <v>25.981657300684802</v>
      </c>
    </row>
    <row r="1666" spans="1:8" x14ac:dyDescent="0.25">
      <c r="A1666">
        <v>25</v>
      </c>
      <c r="B1666">
        <v>0</v>
      </c>
      <c r="C1666">
        <v>0</v>
      </c>
      <c r="D1666">
        <v>0.5</v>
      </c>
      <c r="E1666">
        <v>16.11</v>
      </c>
      <c r="F1666">
        <v>2</v>
      </c>
      <c r="G1666">
        <v>17.425861979319301</v>
      </c>
    </row>
    <row r="1667" spans="1:8" x14ac:dyDescent="0.25">
      <c r="A1667">
        <v>50</v>
      </c>
      <c r="B1667">
        <v>0</v>
      </c>
      <c r="C1667">
        <v>0</v>
      </c>
      <c r="D1667">
        <v>0.5</v>
      </c>
      <c r="E1667">
        <v>16.11</v>
      </c>
      <c r="F1667">
        <v>2</v>
      </c>
      <c r="G1667">
        <v>21.130525024012599</v>
      </c>
    </row>
    <row r="1668" spans="1:8" x14ac:dyDescent="0.25">
      <c r="A1668">
        <v>100</v>
      </c>
      <c r="B1668">
        <v>0</v>
      </c>
      <c r="C1668">
        <v>0</v>
      </c>
      <c r="D1668">
        <v>0.5</v>
      </c>
      <c r="E1668">
        <v>16.11</v>
      </c>
      <c r="F1668">
        <v>2</v>
      </c>
      <c r="G1668">
        <v>25.981657300684802</v>
      </c>
    </row>
    <row r="1669" spans="1:8" x14ac:dyDescent="0.25">
      <c r="A1669">
        <v>12.5</v>
      </c>
      <c r="B1669">
        <v>500</v>
      </c>
      <c r="C1669">
        <v>0</v>
      </c>
      <c r="D1669">
        <v>0.5</v>
      </c>
      <c r="E1669">
        <v>16.11</v>
      </c>
      <c r="F1669">
        <v>2</v>
      </c>
      <c r="G1669">
        <v>13.9964502922327</v>
      </c>
      <c r="H1669">
        <f>_xll.SRS1Splines.Functions25.OneWay_Spline(A1669:A1672,G1669:G1672,$N$5)</f>
        <v>32.029054368227001</v>
      </c>
    </row>
    <row r="1670" spans="1:8" x14ac:dyDescent="0.25">
      <c r="A1670">
        <v>25</v>
      </c>
      <c r="B1670">
        <v>500</v>
      </c>
      <c r="C1670">
        <v>0</v>
      </c>
      <c r="D1670">
        <v>0.5</v>
      </c>
      <c r="E1670">
        <v>16.11</v>
      </c>
      <c r="F1670">
        <v>2</v>
      </c>
      <c r="G1670">
        <v>17.486775459389701</v>
      </c>
    </row>
    <row r="1671" spans="1:8" x14ac:dyDescent="0.25">
      <c r="A1671">
        <v>50</v>
      </c>
      <c r="B1671">
        <v>500</v>
      </c>
      <c r="C1671">
        <v>0</v>
      </c>
      <c r="D1671">
        <v>0.5</v>
      </c>
      <c r="E1671">
        <v>16.11</v>
      </c>
      <c r="F1671">
        <v>2</v>
      </c>
      <c r="G1671">
        <v>21.556038979676298</v>
      </c>
    </row>
    <row r="1672" spans="1:8" x14ac:dyDescent="0.25">
      <c r="A1672">
        <v>100</v>
      </c>
      <c r="B1672">
        <v>500</v>
      </c>
      <c r="C1672">
        <v>0</v>
      </c>
      <c r="D1672">
        <v>0.5</v>
      </c>
      <c r="E1672">
        <v>16.11</v>
      </c>
      <c r="F1672">
        <v>2</v>
      </c>
      <c r="G1672">
        <v>32.029054368227001</v>
      </c>
    </row>
    <row r="1673" spans="1:8" x14ac:dyDescent="0.25">
      <c r="A1673">
        <v>12.5</v>
      </c>
      <c r="B1673">
        <v>1000</v>
      </c>
      <c r="C1673">
        <v>0</v>
      </c>
      <c r="D1673">
        <v>0.5</v>
      </c>
      <c r="E1673">
        <v>16.11</v>
      </c>
      <c r="F1673">
        <v>2</v>
      </c>
      <c r="G1673">
        <v>13.9964502922327</v>
      </c>
      <c r="H1673">
        <f>_xll.SRS1Splines.Functions25.OneWay_Spline(A1673:A1676,G1673:G1676,$N$5)</f>
        <v>34.283173473657797</v>
      </c>
    </row>
    <row r="1674" spans="1:8" x14ac:dyDescent="0.25">
      <c r="A1674">
        <v>25</v>
      </c>
      <c r="B1674">
        <v>1000</v>
      </c>
      <c r="C1674">
        <v>0</v>
      </c>
      <c r="D1674">
        <v>0.5</v>
      </c>
      <c r="E1674">
        <v>16.11</v>
      </c>
      <c r="F1674">
        <v>2</v>
      </c>
      <c r="G1674">
        <v>17.486775459389701</v>
      </c>
    </row>
    <row r="1675" spans="1:8" x14ac:dyDescent="0.25">
      <c r="A1675">
        <v>50</v>
      </c>
      <c r="B1675">
        <v>1000</v>
      </c>
      <c r="C1675">
        <v>0</v>
      </c>
      <c r="D1675">
        <v>0.5</v>
      </c>
      <c r="E1675">
        <v>16.11</v>
      </c>
      <c r="F1675">
        <v>2</v>
      </c>
      <c r="G1675">
        <v>21.800106450374599</v>
      </c>
    </row>
    <row r="1676" spans="1:8" x14ac:dyDescent="0.25">
      <c r="A1676">
        <v>100</v>
      </c>
      <c r="B1676">
        <v>1000</v>
      </c>
      <c r="C1676">
        <v>0</v>
      </c>
      <c r="D1676">
        <v>0.5</v>
      </c>
      <c r="E1676">
        <v>16.11</v>
      </c>
      <c r="F1676">
        <v>2</v>
      </c>
      <c r="G1676">
        <v>34.283173473657797</v>
      </c>
    </row>
    <row r="1677" spans="1:8" x14ac:dyDescent="0.25">
      <c r="A1677">
        <v>12.5</v>
      </c>
      <c r="B1677">
        <v>2000</v>
      </c>
      <c r="C1677">
        <v>0</v>
      </c>
      <c r="D1677">
        <v>0.5</v>
      </c>
      <c r="E1677">
        <v>16.11</v>
      </c>
      <c r="F1677">
        <v>2</v>
      </c>
      <c r="G1677">
        <v>13.9964502922327</v>
      </c>
      <c r="H1677">
        <f>_xll.SRS1Splines.Functions25.OneWay_Spline(A1677:A1680,G1677:G1680,$N$5)</f>
        <v>36.688344278285101</v>
      </c>
    </row>
    <row r="1678" spans="1:8" x14ac:dyDescent="0.25">
      <c r="A1678">
        <v>25</v>
      </c>
      <c r="B1678">
        <v>2000</v>
      </c>
      <c r="C1678">
        <v>0</v>
      </c>
      <c r="D1678">
        <v>0.5</v>
      </c>
      <c r="E1678">
        <v>16.11</v>
      </c>
      <c r="F1678">
        <v>2</v>
      </c>
      <c r="G1678">
        <v>17.486775459389701</v>
      </c>
    </row>
    <row r="1679" spans="1:8" x14ac:dyDescent="0.25">
      <c r="A1679">
        <v>50</v>
      </c>
      <c r="B1679">
        <v>2000</v>
      </c>
      <c r="C1679">
        <v>0</v>
      </c>
      <c r="D1679">
        <v>0.5</v>
      </c>
      <c r="E1679">
        <v>16.11</v>
      </c>
      <c r="F1679">
        <v>2</v>
      </c>
      <c r="G1679">
        <v>21.7676510990031</v>
      </c>
    </row>
    <row r="1680" spans="1:8" x14ac:dyDescent="0.25">
      <c r="A1680">
        <v>100</v>
      </c>
      <c r="B1680">
        <v>2000</v>
      </c>
      <c r="C1680">
        <v>0</v>
      </c>
      <c r="D1680">
        <v>0.5</v>
      </c>
      <c r="E1680">
        <v>16.11</v>
      </c>
      <c r="F1680">
        <v>2</v>
      </c>
      <c r="G1680">
        <v>36.688344278285101</v>
      </c>
    </row>
    <row r="1681" spans="1:8" x14ac:dyDescent="0.25">
      <c r="A1681">
        <v>12.5</v>
      </c>
      <c r="B1681">
        <v>0</v>
      </c>
      <c r="C1681">
        <v>2000</v>
      </c>
      <c r="D1681">
        <v>0.5</v>
      </c>
      <c r="E1681">
        <v>16.11</v>
      </c>
      <c r="F1681">
        <v>2</v>
      </c>
      <c r="G1681">
        <v>27.465504295877398</v>
      </c>
      <c r="H1681">
        <f>_xll.SRS1Splines.Functions25.OneWay_Spline(A1681:A1684,G1681:G1684,$N$5)</f>
        <v>45.5496302957052</v>
      </c>
    </row>
    <row r="1682" spans="1:8" x14ac:dyDescent="0.25">
      <c r="A1682">
        <v>25</v>
      </c>
      <c r="B1682">
        <v>0</v>
      </c>
      <c r="C1682">
        <v>2000</v>
      </c>
      <c r="D1682">
        <v>0.5</v>
      </c>
      <c r="E1682">
        <v>16.11</v>
      </c>
      <c r="F1682">
        <v>2</v>
      </c>
      <c r="G1682">
        <v>34.236781827622302</v>
      </c>
    </row>
    <row r="1683" spans="1:8" x14ac:dyDescent="0.25">
      <c r="A1683">
        <v>50</v>
      </c>
      <c r="B1683">
        <v>0</v>
      </c>
      <c r="C1683">
        <v>2000</v>
      </c>
      <c r="D1683">
        <v>0.5</v>
      </c>
      <c r="E1683">
        <v>16.11</v>
      </c>
      <c r="F1683">
        <v>2</v>
      </c>
      <c r="G1683">
        <v>40.296429054809899</v>
      </c>
    </row>
    <row r="1684" spans="1:8" x14ac:dyDescent="0.25">
      <c r="A1684">
        <v>100</v>
      </c>
      <c r="B1684">
        <v>0</v>
      </c>
      <c r="C1684">
        <v>2000</v>
      </c>
      <c r="D1684">
        <v>0.5</v>
      </c>
      <c r="E1684">
        <v>16.11</v>
      </c>
      <c r="F1684">
        <v>2</v>
      </c>
      <c r="G1684">
        <v>45.5496302957052</v>
      </c>
    </row>
    <row r="1685" spans="1:8" x14ac:dyDescent="0.25">
      <c r="A1685">
        <v>12.5</v>
      </c>
      <c r="B1685">
        <v>500</v>
      </c>
      <c r="C1685">
        <v>2000</v>
      </c>
      <c r="D1685">
        <v>0.5</v>
      </c>
      <c r="E1685">
        <v>16.11</v>
      </c>
      <c r="F1685">
        <v>2</v>
      </c>
      <c r="G1685">
        <v>30.282726538017499</v>
      </c>
      <c r="H1685">
        <f>_xll.SRS1Splines.Functions25.OneWay_Spline(A1685:A1688,G1685:G1688,$N$5)</f>
        <v>55.838874859835798</v>
      </c>
    </row>
    <row r="1686" spans="1:8" x14ac:dyDescent="0.25">
      <c r="A1686">
        <v>25</v>
      </c>
      <c r="B1686">
        <v>500</v>
      </c>
      <c r="C1686">
        <v>2000</v>
      </c>
      <c r="D1686">
        <v>0.5</v>
      </c>
      <c r="E1686">
        <v>16.11</v>
      </c>
      <c r="F1686">
        <v>2</v>
      </c>
      <c r="G1686">
        <v>40.260573651660899</v>
      </c>
    </row>
    <row r="1687" spans="1:8" x14ac:dyDescent="0.25">
      <c r="A1687">
        <v>50</v>
      </c>
      <c r="B1687">
        <v>500</v>
      </c>
      <c r="C1687">
        <v>2000</v>
      </c>
      <c r="D1687">
        <v>0.5</v>
      </c>
      <c r="E1687">
        <v>16.11</v>
      </c>
      <c r="F1687">
        <v>2</v>
      </c>
      <c r="G1687">
        <v>48.551604356501798</v>
      </c>
    </row>
    <row r="1688" spans="1:8" x14ac:dyDescent="0.25">
      <c r="A1688">
        <v>100</v>
      </c>
      <c r="B1688">
        <v>500</v>
      </c>
      <c r="C1688">
        <v>2000</v>
      </c>
      <c r="D1688">
        <v>0.5</v>
      </c>
      <c r="E1688">
        <v>16.11</v>
      </c>
      <c r="F1688">
        <v>2</v>
      </c>
      <c r="G1688">
        <v>55.838874859835798</v>
      </c>
    </row>
    <row r="1689" spans="1:8" x14ac:dyDescent="0.25">
      <c r="A1689">
        <v>12.5</v>
      </c>
      <c r="B1689">
        <v>1000</v>
      </c>
      <c r="C1689">
        <v>2000</v>
      </c>
      <c r="D1689">
        <v>0.5</v>
      </c>
      <c r="E1689">
        <v>16.11</v>
      </c>
      <c r="F1689">
        <v>2</v>
      </c>
      <c r="G1689">
        <v>30.278498510519299</v>
      </c>
      <c r="H1689">
        <f>_xll.SRS1Splines.Functions25.OneWay_Spline(A1689:A1692,G1689:G1692,$N$5)</f>
        <v>58.589983491122098</v>
      </c>
    </row>
    <row r="1690" spans="1:8" x14ac:dyDescent="0.25">
      <c r="A1690">
        <v>25</v>
      </c>
      <c r="B1690">
        <v>1000</v>
      </c>
      <c r="C1690">
        <v>2000</v>
      </c>
      <c r="D1690">
        <v>0.5</v>
      </c>
      <c r="E1690">
        <v>16.11</v>
      </c>
      <c r="F1690">
        <v>2</v>
      </c>
      <c r="G1690">
        <v>41.1692546654455</v>
      </c>
    </row>
    <row r="1691" spans="1:8" x14ac:dyDescent="0.25">
      <c r="A1691">
        <v>50</v>
      </c>
      <c r="B1691">
        <v>1000</v>
      </c>
      <c r="C1691">
        <v>2000</v>
      </c>
      <c r="D1691">
        <v>0.5</v>
      </c>
      <c r="E1691">
        <v>16.11</v>
      </c>
      <c r="F1691">
        <v>2</v>
      </c>
      <c r="G1691">
        <v>50.463998342941998</v>
      </c>
    </row>
    <row r="1692" spans="1:8" x14ac:dyDescent="0.25">
      <c r="A1692">
        <v>100</v>
      </c>
      <c r="B1692">
        <v>1000</v>
      </c>
      <c r="C1692">
        <v>2000</v>
      </c>
      <c r="D1692">
        <v>0.5</v>
      </c>
      <c r="E1692">
        <v>16.11</v>
      </c>
      <c r="F1692">
        <v>2</v>
      </c>
      <c r="G1692">
        <v>58.589983491122098</v>
      </c>
    </row>
    <row r="1693" spans="1:8" x14ac:dyDescent="0.25">
      <c r="A1693">
        <v>12.5</v>
      </c>
      <c r="B1693">
        <v>2000</v>
      </c>
      <c r="C1693">
        <v>2000</v>
      </c>
      <c r="D1693">
        <v>0.5</v>
      </c>
      <c r="E1693">
        <v>16.11</v>
      </c>
      <c r="F1693">
        <v>2</v>
      </c>
      <c r="G1693">
        <v>30.206551475189102</v>
      </c>
      <c r="H1693">
        <f>_xll.SRS1Splines.Functions25.OneWay_Spline(A1693:A1696,G1693:G1696,$N$5)</f>
        <v>61.790616230118196</v>
      </c>
    </row>
    <row r="1694" spans="1:8" x14ac:dyDescent="0.25">
      <c r="A1694">
        <v>25</v>
      </c>
      <c r="B1694">
        <v>2000</v>
      </c>
      <c r="C1694">
        <v>2000</v>
      </c>
      <c r="D1694">
        <v>0.5</v>
      </c>
      <c r="E1694">
        <v>16.11</v>
      </c>
      <c r="F1694">
        <v>2</v>
      </c>
      <c r="G1694">
        <v>41.543676269340402</v>
      </c>
    </row>
    <row r="1695" spans="1:8" x14ac:dyDescent="0.25">
      <c r="A1695">
        <v>50</v>
      </c>
      <c r="B1695">
        <v>2000</v>
      </c>
      <c r="C1695">
        <v>2000</v>
      </c>
      <c r="D1695">
        <v>0.5</v>
      </c>
      <c r="E1695">
        <v>16.11</v>
      </c>
      <c r="F1695">
        <v>2</v>
      </c>
      <c r="G1695">
        <v>52.531637808289098</v>
      </c>
    </row>
    <row r="1696" spans="1:8" x14ac:dyDescent="0.25">
      <c r="A1696">
        <v>100</v>
      </c>
      <c r="B1696">
        <v>2000</v>
      </c>
      <c r="C1696">
        <v>2000</v>
      </c>
      <c r="D1696">
        <v>0.5</v>
      </c>
      <c r="E1696">
        <v>16.11</v>
      </c>
      <c r="F1696">
        <v>2</v>
      </c>
      <c r="G1696">
        <v>61.790616230118196</v>
      </c>
    </row>
    <row r="1697" spans="1:8" x14ac:dyDescent="0.25">
      <c r="A1697">
        <v>12.5</v>
      </c>
      <c r="B1697">
        <v>0</v>
      </c>
      <c r="C1697">
        <v>4000</v>
      </c>
      <c r="D1697">
        <v>0.5</v>
      </c>
      <c r="E1697">
        <v>16.11</v>
      </c>
      <c r="F1697">
        <v>2</v>
      </c>
      <c r="G1697">
        <v>32.733914917399098</v>
      </c>
      <c r="H1697">
        <f>_xll.SRS1Splines.Functions25.OneWay_Spline(A1697:A1700,G1697:G1700,$N$5)</f>
        <v>57.1645075717257</v>
      </c>
    </row>
    <row r="1698" spans="1:8" x14ac:dyDescent="0.25">
      <c r="A1698">
        <v>25</v>
      </c>
      <c r="B1698">
        <v>0</v>
      </c>
      <c r="C1698">
        <v>4000</v>
      </c>
      <c r="D1698">
        <v>0.5</v>
      </c>
      <c r="E1698">
        <v>16.11</v>
      </c>
      <c r="F1698">
        <v>2</v>
      </c>
      <c r="G1698">
        <v>43.533202040337997</v>
      </c>
    </row>
    <row r="1699" spans="1:8" x14ac:dyDescent="0.25">
      <c r="A1699">
        <v>50</v>
      </c>
      <c r="B1699">
        <v>0</v>
      </c>
      <c r="C1699">
        <v>4000</v>
      </c>
      <c r="D1699">
        <v>0.5</v>
      </c>
      <c r="E1699">
        <v>16.11</v>
      </c>
      <c r="F1699">
        <v>2</v>
      </c>
      <c r="G1699">
        <v>51.349654781238598</v>
      </c>
    </row>
    <row r="1700" spans="1:8" x14ac:dyDescent="0.25">
      <c r="A1700">
        <v>100</v>
      </c>
      <c r="B1700">
        <v>0</v>
      </c>
      <c r="C1700">
        <v>4000</v>
      </c>
      <c r="D1700">
        <v>0.5</v>
      </c>
      <c r="E1700">
        <v>16.11</v>
      </c>
      <c r="F1700">
        <v>2</v>
      </c>
      <c r="G1700">
        <v>57.1645075717257</v>
      </c>
    </row>
    <row r="1701" spans="1:8" x14ac:dyDescent="0.25">
      <c r="A1701">
        <v>12.5</v>
      </c>
      <c r="B1701">
        <v>500</v>
      </c>
      <c r="C1701">
        <v>4000</v>
      </c>
      <c r="D1701">
        <v>0.5</v>
      </c>
      <c r="E1701">
        <v>16.11</v>
      </c>
      <c r="F1701">
        <v>2</v>
      </c>
      <c r="G1701">
        <v>33.371320756976502</v>
      </c>
      <c r="H1701">
        <f>_xll.SRS1Splines.Functions25.OneWay_Spline(A1701:A1704,G1701:G1704,$N$5)</f>
        <v>64.080429186827502</v>
      </c>
    </row>
    <row r="1702" spans="1:8" x14ac:dyDescent="0.25">
      <c r="A1702">
        <v>25</v>
      </c>
      <c r="B1702">
        <v>500</v>
      </c>
      <c r="C1702">
        <v>4000</v>
      </c>
      <c r="D1702">
        <v>0.5</v>
      </c>
      <c r="E1702">
        <v>16.11</v>
      </c>
      <c r="F1702">
        <v>2</v>
      </c>
      <c r="G1702">
        <v>46.169450116119798</v>
      </c>
    </row>
    <row r="1703" spans="1:8" x14ac:dyDescent="0.25">
      <c r="A1703">
        <v>50</v>
      </c>
      <c r="B1703">
        <v>500</v>
      </c>
      <c r="C1703">
        <v>4000</v>
      </c>
      <c r="D1703">
        <v>0.5</v>
      </c>
      <c r="E1703">
        <v>16.11</v>
      </c>
      <c r="F1703">
        <v>2</v>
      </c>
      <c r="G1703">
        <v>56.156118114075198</v>
      </c>
    </row>
    <row r="1704" spans="1:8" x14ac:dyDescent="0.25">
      <c r="A1704">
        <v>100</v>
      </c>
      <c r="B1704">
        <v>500</v>
      </c>
      <c r="C1704">
        <v>4000</v>
      </c>
      <c r="D1704">
        <v>0.5</v>
      </c>
      <c r="E1704">
        <v>16.11</v>
      </c>
      <c r="F1704">
        <v>2</v>
      </c>
      <c r="G1704">
        <v>64.080429186827502</v>
      </c>
    </row>
    <row r="1705" spans="1:8" x14ac:dyDescent="0.25">
      <c r="A1705">
        <v>12.5</v>
      </c>
      <c r="B1705">
        <v>1000</v>
      </c>
      <c r="C1705">
        <v>4000</v>
      </c>
      <c r="D1705">
        <v>0.5</v>
      </c>
      <c r="E1705">
        <v>16.11</v>
      </c>
      <c r="F1705">
        <v>2</v>
      </c>
      <c r="G1705">
        <v>33.174935689662597</v>
      </c>
      <c r="H1705">
        <f>_xll.SRS1Splines.Functions25.OneWay_Spline(A1705:A1708,G1705:G1708,$N$5)</f>
        <v>66.537638081792295</v>
      </c>
    </row>
    <row r="1706" spans="1:8" x14ac:dyDescent="0.25">
      <c r="A1706">
        <v>25</v>
      </c>
      <c r="B1706">
        <v>1000</v>
      </c>
      <c r="C1706">
        <v>4000</v>
      </c>
      <c r="D1706">
        <v>0.5</v>
      </c>
      <c r="E1706">
        <v>16.11</v>
      </c>
      <c r="F1706">
        <v>2</v>
      </c>
      <c r="G1706">
        <v>46.564609890697703</v>
      </c>
    </row>
    <row r="1707" spans="1:8" x14ac:dyDescent="0.25">
      <c r="A1707">
        <v>50</v>
      </c>
      <c r="B1707">
        <v>1000</v>
      </c>
      <c r="C1707">
        <v>4000</v>
      </c>
      <c r="D1707">
        <v>0.5</v>
      </c>
      <c r="E1707">
        <v>16.11</v>
      </c>
      <c r="F1707">
        <v>2</v>
      </c>
      <c r="G1707">
        <v>57.5732778076434</v>
      </c>
    </row>
    <row r="1708" spans="1:8" x14ac:dyDescent="0.25">
      <c r="A1708">
        <v>100</v>
      </c>
      <c r="B1708">
        <v>1000</v>
      </c>
      <c r="C1708">
        <v>4000</v>
      </c>
      <c r="D1708">
        <v>0.5</v>
      </c>
      <c r="E1708">
        <v>16.11</v>
      </c>
      <c r="F1708">
        <v>2</v>
      </c>
      <c r="G1708">
        <v>66.537638081792295</v>
      </c>
    </row>
    <row r="1709" spans="1:8" x14ac:dyDescent="0.25">
      <c r="A1709">
        <v>12.5</v>
      </c>
      <c r="B1709">
        <v>2000</v>
      </c>
      <c r="C1709">
        <v>4000</v>
      </c>
      <c r="D1709">
        <v>0.5</v>
      </c>
      <c r="E1709">
        <v>16.11</v>
      </c>
      <c r="F1709">
        <v>2</v>
      </c>
      <c r="G1709">
        <v>32.821041085403202</v>
      </c>
      <c r="H1709">
        <f>_xll.SRS1Splines.Functions25.OneWay_Spline(A1709:A1712,G1709:G1712,$N$5)</f>
        <v>69.290004939706904</v>
      </c>
    </row>
    <row r="1710" spans="1:8" x14ac:dyDescent="0.25">
      <c r="A1710">
        <v>25</v>
      </c>
      <c r="B1710">
        <v>2000</v>
      </c>
      <c r="C1710">
        <v>4000</v>
      </c>
      <c r="D1710">
        <v>0.5</v>
      </c>
      <c r="E1710">
        <v>16.11</v>
      </c>
      <c r="F1710">
        <v>2</v>
      </c>
      <c r="G1710">
        <v>46.880167628960699</v>
      </c>
    </row>
    <row r="1711" spans="1:8" x14ac:dyDescent="0.25">
      <c r="A1711">
        <v>50</v>
      </c>
      <c r="B1711">
        <v>2000</v>
      </c>
      <c r="C1711">
        <v>4000</v>
      </c>
      <c r="D1711">
        <v>0.5</v>
      </c>
      <c r="E1711">
        <v>16.11</v>
      </c>
      <c r="F1711">
        <v>2</v>
      </c>
      <c r="G1711">
        <v>59.299171072615401</v>
      </c>
    </row>
    <row r="1712" spans="1:8" x14ac:dyDescent="0.25">
      <c r="A1712">
        <v>100</v>
      </c>
      <c r="B1712">
        <v>2000</v>
      </c>
      <c r="C1712">
        <v>4000</v>
      </c>
      <c r="D1712">
        <v>0.5</v>
      </c>
      <c r="E1712">
        <v>16.11</v>
      </c>
      <c r="F1712">
        <v>2</v>
      </c>
      <c r="G1712">
        <v>69.290004939706904</v>
      </c>
    </row>
    <row r="1713" spans="1:8" x14ac:dyDescent="0.25">
      <c r="A1713">
        <v>12.5</v>
      </c>
      <c r="B1713">
        <v>0</v>
      </c>
      <c r="C1713">
        <v>8000</v>
      </c>
      <c r="D1713">
        <v>0.5</v>
      </c>
      <c r="E1713">
        <v>16.11</v>
      </c>
      <c r="F1713">
        <v>2</v>
      </c>
      <c r="G1713">
        <v>36.054369030079002</v>
      </c>
      <c r="H1713">
        <f>_xll.SRS1Splines.Functions25.OneWay_Spline(A1713:A1716,G1713:G1716,$N$5)</f>
        <v>68.1149768463507</v>
      </c>
    </row>
    <row r="1714" spans="1:8" x14ac:dyDescent="0.25">
      <c r="A1714">
        <v>25</v>
      </c>
      <c r="B1714">
        <v>0</v>
      </c>
      <c r="C1714">
        <v>8000</v>
      </c>
      <c r="D1714">
        <v>0.5</v>
      </c>
      <c r="E1714">
        <v>16.11</v>
      </c>
      <c r="F1714">
        <v>2</v>
      </c>
      <c r="G1714">
        <v>49.682943117647199</v>
      </c>
    </row>
    <row r="1715" spans="1:8" x14ac:dyDescent="0.25">
      <c r="A1715">
        <v>50</v>
      </c>
      <c r="B1715">
        <v>0</v>
      </c>
      <c r="C1715">
        <v>8000</v>
      </c>
      <c r="D1715">
        <v>0.5</v>
      </c>
      <c r="E1715">
        <v>16.11</v>
      </c>
      <c r="F1715">
        <v>2</v>
      </c>
      <c r="G1715">
        <v>60.0235815637527</v>
      </c>
    </row>
    <row r="1716" spans="1:8" x14ac:dyDescent="0.25">
      <c r="A1716">
        <v>100</v>
      </c>
      <c r="B1716">
        <v>0</v>
      </c>
      <c r="C1716">
        <v>8000</v>
      </c>
      <c r="D1716">
        <v>0.5</v>
      </c>
      <c r="E1716">
        <v>16.11</v>
      </c>
      <c r="F1716">
        <v>2</v>
      </c>
      <c r="G1716">
        <v>68.1149768463507</v>
      </c>
    </row>
    <row r="1717" spans="1:8" x14ac:dyDescent="0.25">
      <c r="A1717">
        <v>12.5</v>
      </c>
      <c r="B1717">
        <v>500</v>
      </c>
      <c r="C1717">
        <v>8000</v>
      </c>
      <c r="D1717">
        <v>0.5</v>
      </c>
      <c r="E1717">
        <v>16.11</v>
      </c>
      <c r="F1717">
        <v>2</v>
      </c>
      <c r="G1717">
        <v>35.417719106146698</v>
      </c>
      <c r="H1717">
        <f>_xll.SRS1Splines.Functions25.OneWay_Spline(A1717:A1720,G1717:G1720,$N$5)</f>
        <v>71.856779057881198</v>
      </c>
    </row>
    <row r="1718" spans="1:8" x14ac:dyDescent="0.25">
      <c r="A1718">
        <v>25</v>
      </c>
      <c r="B1718">
        <v>500</v>
      </c>
      <c r="C1718">
        <v>8000</v>
      </c>
      <c r="D1718">
        <v>0.5</v>
      </c>
      <c r="E1718">
        <v>16.11</v>
      </c>
      <c r="F1718">
        <v>2</v>
      </c>
      <c r="G1718">
        <v>50.481173558474801</v>
      </c>
    </row>
    <row r="1719" spans="1:8" x14ac:dyDescent="0.25">
      <c r="A1719">
        <v>50</v>
      </c>
      <c r="B1719">
        <v>500</v>
      </c>
      <c r="C1719">
        <v>8000</v>
      </c>
      <c r="D1719">
        <v>0.5</v>
      </c>
      <c r="E1719">
        <v>16.11</v>
      </c>
      <c r="F1719">
        <v>2</v>
      </c>
      <c r="G1719">
        <v>62.164172970150801</v>
      </c>
    </row>
    <row r="1720" spans="1:8" x14ac:dyDescent="0.25">
      <c r="A1720">
        <v>100</v>
      </c>
      <c r="B1720">
        <v>500</v>
      </c>
      <c r="C1720">
        <v>8000</v>
      </c>
      <c r="D1720">
        <v>0.5</v>
      </c>
      <c r="E1720">
        <v>16.11</v>
      </c>
      <c r="F1720">
        <v>2</v>
      </c>
      <c r="G1720">
        <v>71.856779057881198</v>
      </c>
    </row>
    <row r="1721" spans="1:8" x14ac:dyDescent="0.25">
      <c r="A1721">
        <v>12.5</v>
      </c>
      <c r="B1721">
        <v>1000</v>
      </c>
      <c r="C1721">
        <v>8000</v>
      </c>
      <c r="D1721">
        <v>0.5</v>
      </c>
      <c r="E1721">
        <v>16.11</v>
      </c>
      <c r="F1721">
        <v>2</v>
      </c>
      <c r="G1721">
        <v>35.198402714022002</v>
      </c>
      <c r="H1721">
        <f>_xll.SRS1Splines.Functions25.OneWay_Spline(A1721:A1724,G1721:G1724,$N$5)</f>
        <v>73.532219981699797</v>
      </c>
    </row>
    <row r="1722" spans="1:8" x14ac:dyDescent="0.25">
      <c r="A1722">
        <v>25</v>
      </c>
      <c r="B1722">
        <v>1000</v>
      </c>
      <c r="C1722">
        <v>8000</v>
      </c>
      <c r="D1722">
        <v>0.5</v>
      </c>
      <c r="E1722">
        <v>16.11</v>
      </c>
      <c r="F1722">
        <v>2</v>
      </c>
      <c r="G1722">
        <v>50.660193698593901</v>
      </c>
    </row>
    <row r="1723" spans="1:8" x14ac:dyDescent="0.25">
      <c r="A1723">
        <v>50</v>
      </c>
      <c r="B1723">
        <v>1000</v>
      </c>
      <c r="C1723">
        <v>8000</v>
      </c>
      <c r="D1723">
        <v>0.5</v>
      </c>
      <c r="E1723">
        <v>16.11</v>
      </c>
      <c r="F1723">
        <v>2</v>
      </c>
      <c r="G1723">
        <v>63.1794167777715</v>
      </c>
    </row>
    <row r="1724" spans="1:8" x14ac:dyDescent="0.25">
      <c r="A1724">
        <v>100</v>
      </c>
      <c r="B1724">
        <v>1000</v>
      </c>
      <c r="C1724">
        <v>8000</v>
      </c>
      <c r="D1724">
        <v>0.5</v>
      </c>
      <c r="E1724">
        <v>16.11</v>
      </c>
      <c r="F1724">
        <v>2</v>
      </c>
      <c r="G1724">
        <v>73.532219981699797</v>
      </c>
    </row>
    <row r="1725" spans="1:8" x14ac:dyDescent="0.25">
      <c r="A1725">
        <v>12.5</v>
      </c>
      <c r="B1725">
        <v>2000</v>
      </c>
      <c r="C1725">
        <v>8000</v>
      </c>
      <c r="D1725">
        <v>0.5</v>
      </c>
      <c r="E1725">
        <v>16.11</v>
      </c>
      <c r="F1725">
        <v>2</v>
      </c>
      <c r="G1725">
        <v>35.021622710792599</v>
      </c>
      <c r="H1725">
        <f>_xll.SRS1Splines.Functions25.OneWay_Spline(A1725:A1728,G1725:G1728,$N$5)</f>
        <v>75.654814617460602</v>
      </c>
    </row>
    <row r="1726" spans="1:8" x14ac:dyDescent="0.25">
      <c r="A1726">
        <v>25</v>
      </c>
      <c r="B1726">
        <v>2000</v>
      </c>
      <c r="C1726">
        <v>8000</v>
      </c>
      <c r="D1726">
        <v>0.5</v>
      </c>
      <c r="E1726">
        <v>16.11</v>
      </c>
      <c r="F1726">
        <v>2</v>
      </c>
      <c r="G1726">
        <v>50.928090496014001</v>
      </c>
    </row>
    <row r="1727" spans="1:8" x14ac:dyDescent="0.25">
      <c r="A1727">
        <v>50</v>
      </c>
      <c r="B1727">
        <v>2000</v>
      </c>
      <c r="C1727">
        <v>8000</v>
      </c>
      <c r="D1727">
        <v>0.5</v>
      </c>
      <c r="E1727">
        <v>16.11</v>
      </c>
      <c r="F1727">
        <v>2</v>
      </c>
      <c r="G1727">
        <v>64.381350977234803</v>
      </c>
    </row>
    <row r="1728" spans="1:8" x14ac:dyDescent="0.25">
      <c r="A1728">
        <v>100</v>
      </c>
      <c r="B1728">
        <v>2000</v>
      </c>
      <c r="C1728">
        <v>8000</v>
      </c>
      <c r="D1728">
        <v>0.5</v>
      </c>
      <c r="E1728">
        <v>16.11</v>
      </c>
      <c r="F1728">
        <v>2</v>
      </c>
      <c r="G1728">
        <v>75.654814617460602</v>
      </c>
    </row>
    <row r="1729" spans="1:8" x14ac:dyDescent="0.25">
      <c r="A1729">
        <v>12.5</v>
      </c>
      <c r="B1729">
        <v>0</v>
      </c>
      <c r="C1729">
        <v>0</v>
      </c>
      <c r="D1729">
        <v>1</v>
      </c>
      <c r="E1729">
        <v>16.11</v>
      </c>
      <c r="F1729">
        <v>2</v>
      </c>
      <c r="G1729">
        <v>13.6833925869306</v>
      </c>
      <c r="H1729">
        <f>_xll.SRS1Splines.Functions25.OneWay_Spline(A1729:A1732,G1729:G1732,$N$5)</f>
        <v>27.168837082403702</v>
      </c>
    </row>
    <row r="1730" spans="1:8" x14ac:dyDescent="0.25">
      <c r="A1730">
        <v>25</v>
      </c>
      <c r="B1730">
        <v>0</v>
      </c>
      <c r="C1730">
        <v>0</v>
      </c>
      <c r="D1730">
        <v>1</v>
      </c>
      <c r="E1730">
        <v>16.11</v>
      </c>
      <c r="F1730">
        <v>2</v>
      </c>
      <c r="G1730">
        <v>17.945200068821599</v>
      </c>
    </row>
    <row r="1731" spans="1:8" x14ac:dyDescent="0.25">
      <c r="A1731">
        <v>50</v>
      </c>
      <c r="B1731">
        <v>0</v>
      </c>
      <c r="C1731">
        <v>0</v>
      </c>
      <c r="D1731">
        <v>1</v>
      </c>
      <c r="E1731">
        <v>16.11</v>
      </c>
      <c r="F1731">
        <v>2</v>
      </c>
      <c r="G1731">
        <v>22.386919894255001</v>
      </c>
    </row>
    <row r="1732" spans="1:8" x14ac:dyDescent="0.25">
      <c r="A1732">
        <v>100</v>
      </c>
      <c r="B1732">
        <v>0</v>
      </c>
      <c r="C1732">
        <v>0</v>
      </c>
      <c r="D1732">
        <v>1</v>
      </c>
      <c r="E1732">
        <v>16.11</v>
      </c>
      <c r="F1732">
        <v>2</v>
      </c>
      <c r="G1732">
        <v>27.168837082403702</v>
      </c>
    </row>
    <row r="1733" spans="1:8" x14ac:dyDescent="0.25">
      <c r="A1733">
        <v>12.5</v>
      </c>
      <c r="B1733">
        <v>500</v>
      </c>
      <c r="C1733">
        <v>0</v>
      </c>
      <c r="D1733">
        <v>1</v>
      </c>
      <c r="E1733">
        <v>16.11</v>
      </c>
      <c r="F1733">
        <v>2</v>
      </c>
      <c r="G1733">
        <v>13.704013809951601</v>
      </c>
      <c r="H1733">
        <f>_xll.SRS1Splines.Functions25.OneWay_Spline(A1733:A1736,G1733:G1736,$N$5)</f>
        <v>31.392862021148702</v>
      </c>
    </row>
    <row r="1734" spans="1:8" x14ac:dyDescent="0.25">
      <c r="A1734">
        <v>25</v>
      </c>
      <c r="B1734">
        <v>500</v>
      </c>
      <c r="C1734">
        <v>0</v>
      </c>
      <c r="D1734">
        <v>1</v>
      </c>
      <c r="E1734">
        <v>16.11</v>
      </c>
      <c r="F1734">
        <v>2</v>
      </c>
      <c r="G1734">
        <v>17.990899390015901</v>
      </c>
    </row>
    <row r="1735" spans="1:8" x14ac:dyDescent="0.25">
      <c r="A1735">
        <v>50</v>
      </c>
      <c r="B1735">
        <v>500</v>
      </c>
      <c r="C1735">
        <v>0</v>
      </c>
      <c r="D1735">
        <v>1</v>
      </c>
      <c r="E1735">
        <v>16.11</v>
      </c>
      <c r="F1735">
        <v>2</v>
      </c>
      <c r="G1735">
        <v>22.7252067998628</v>
      </c>
    </row>
    <row r="1736" spans="1:8" x14ac:dyDescent="0.25">
      <c r="A1736">
        <v>100</v>
      </c>
      <c r="B1736">
        <v>500</v>
      </c>
      <c r="C1736">
        <v>0</v>
      </c>
      <c r="D1736">
        <v>1</v>
      </c>
      <c r="E1736">
        <v>16.11</v>
      </c>
      <c r="F1736">
        <v>2</v>
      </c>
      <c r="G1736">
        <v>31.392862021148702</v>
      </c>
    </row>
    <row r="1737" spans="1:8" x14ac:dyDescent="0.25">
      <c r="A1737">
        <v>12.5</v>
      </c>
      <c r="B1737">
        <v>1000</v>
      </c>
      <c r="C1737">
        <v>0</v>
      </c>
      <c r="D1737">
        <v>1</v>
      </c>
      <c r="E1737">
        <v>16.11</v>
      </c>
      <c r="F1737">
        <v>2</v>
      </c>
      <c r="G1737">
        <v>13.704013809951601</v>
      </c>
      <c r="H1737">
        <f>_xll.SRS1Splines.Functions25.OneWay_Spline(A1737:A1740,G1737:G1740,$N$5)</f>
        <v>32.941759701207097</v>
      </c>
    </row>
    <row r="1738" spans="1:8" x14ac:dyDescent="0.25">
      <c r="A1738">
        <v>25</v>
      </c>
      <c r="B1738">
        <v>1000</v>
      </c>
      <c r="C1738">
        <v>0</v>
      </c>
      <c r="D1738">
        <v>1</v>
      </c>
      <c r="E1738">
        <v>16.11</v>
      </c>
      <c r="F1738">
        <v>2</v>
      </c>
      <c r="G1738">
        <v>17.990899390015901</v>
      </c>
    </row>
    <row r="1739" spans="1:8" x14ac:dyDescent="0.25">
      <c r="A1739">
        <v>50</v>
      </c>
      <c r="B1739">
        <v>1000</v>
      </c>
      <c r="C1739">
        <v>0</v>
      </c>
      <c r="D1739">
        <v>1</v>
      </c>
      <c r="E1739">
        <v>16.11</v>
      </c>
      <c r="F1739">
        <v>2</v>
      </c>
      <c r="G1739">
        <v>22.726376076024199</v>
      </c>
    </row>
    <row r="1740" spans="1:8" x14ac:dyDescent="0.25">
      <c r="A1740">
        <v>100</v>
      </c>
      <c r="B1740">
        <v>1000</v>
      </c>
      <c r="C1740">
        <v>0</v>
      </c>
      <c r="D1740">
        <v>1</v>
      </c>
      <c r="E1740">
        <v>16.11</v>
      </c>
      <c r="F1740">
        <v>2</v>
      </c>
      <c r="G1740">
        <v>32.941759701207097</v>
      </c>
    </row>
    <row r="1741" spans="1:8" x14ac:dyDescent="0.25">
      <c r="A1741">
        <v>12.5</v>
      </c>
      <c r="B1741">
        <v>2000</v>
      </c>
      <c r="C1741">
        <v>0</v>
      </c>
      <c r="D1741">
        <v>1</v>
      </c>
      <c r="E1741">
        <v>16.11</v>
      </c>
      <c r="F1741">
        <v>2</v>
      </c>
      <c r="G1741">
        <v>13.704013809951601</v>
      </c>
      <c r="H1741">
        <f>_xll.SRS1Splines.Functions25.OneWay_Spline(A1741:A1744,G1741:G1744,$N$5)</f>
        <v>34.431004291550302</v>
      </c>
    </row>
    <row r="1742" spans="1:8" x14ac:dyDescent="0.25">
      <c r="A1742">
        <v>25</v>
      </c>
      <c r="B1742">
        <v>2000</v>
      </c>
      <c r="C1742">
        <v>0</v>
      </c>
      <c r="D1742">
        <v>1</v>
      </c>
      <c r="E1742">
        <v>16.11</v>
      </c>
      <c r="F1742">
        <v>2</v>
      </c>
      <c r="G1742">
        <v>17.990899390015901</v>
      </c>
    </row>
    <row r="1743" spans="1:8" x14ac:dyDescent="0.25">
      <c r="A1743">
        <v>50</v>
      </c>
      <c r="B1743">
        <v>2000</v>
      </c>
      <c r="C1743">
        <v>0</v>
      </c>
      <c r="D1743">
        <v>1</v>
      </c>
      <c r="E1743">
        <v>16.11</v>
      </c>
      <c r="F1743">
        <v>2</v>
      </c>
      <c r="G1743">
        <v>22.684544444990902</v>
      </c>
    </row>
    <row r="1744" spans="1:8" x14ac:dyDescent="0.25">
      <c r="A1744">
        <v>100</v>
      </c>
      <c r="B1744">
        <v>2000</v>
      </c>
      <c r="C1744">
        <v>0</v>
      </c>
      <c r="D1744">
        <v>1</v>
      </c>
      <c r="E1744">
        <v>16.11</v>
      </c>
      <c r="F1744">
        <v>2</v>
      </c>
      <c r="G1744">
        <v>34.431004291550302</v>
      </c>
    </row>
    <row r="1745" spans="1:8" x14ac:dyDescent="0.25">
      <c r="A1745">
        <v>12.5</v>
      </c>
      <c r="B1745">
        <v>0</v>
      </c>
      <c r="C1745">
        <v>2000</v>
      </c>
      <c r="D1745">
        <v>1</v>
      </c>
      <c r="E1745">
        <v>16.11</v>
      </c>
      <c r="F1745">
        <v>2</v>
      </c>
      <c r="G1745">
        <v>20.786630422850799</v>
      </c>
      <c r="H1745">
        <f>_xll.SRS1Splines.Functions25.OneWay_Spline(A1745:A1748,G1745:G1748,$N$5)</f>
        <v>39.775610366015201</v>
      </c>
    </row>
    <row r="1746" spans="1:8" x14ac:dyDescent="0.25">
      <c r="A1746">
        <v>25</v>
      </c>
      <c r="B1746">
        <v>0</v>
      </c>
      <c r="C1746">
        <v>2000</v>
      </c>
      <c r="D1746">
        <v>1</v>
      </c>
      <c r="E1746">
        <v>16.11</v>
      </c>
      <c r="F1746">
        <v>2</v>
      </c>
      <c r="G1746">
        <v>28.082928916583199</v>
      </c>
    </row>
    <row r="1747" spans="1:8" x14ac:dyDescent="0.25">
      <c r="A1747">
        <v>50</v>
      </c>
      <c r="B1747">
        <v>0</v>
      </c>
      <c r="C1747">
        <v>2000</v>
      </c>
      <c r="D1747">
        <v>1</v>
      </c>
      <c r="E1747">
        <v>16.11</v>
      </c>
      <c r="F1747">
        <v>2</v>
      </c>
      <c r="G1747">
        <v>34.327147352646797</v>
      </c>
    </row>
    <row r="1748" spans="1:8" x14ac:dyDescent="0.25">
      <c r="A1748">
        <v>100</v>
      </c>
      <c r="B1748">
        <v>0</v>
      </c>
      <c r="C1748">
        <v>2000</v>
      </c>
      <c r="D1748">
        <v>1</v>
      </c>
      <c r="E1748">
        <v>16.11</v>
      </c>
      <c r="F1748">
        <v>2</v>
      </c>
      <c r="G1748">
        <v>39.775610366015201</v>
      </c>
    </row>
    <row r="1749" spans="1:8" x14ac:dyDescent="0.25">
      <c r="A1749">
        <v>12.5</v>
      </c>
      <c r="B1749">
        <v>500</v>
      </c>
      <c r="C1749">
        <v>2000</v>
      </c>
      <c r="D1749">
        <v>1</v>
      </c>
      <c r="E1749">
        <v>16.11</v>
      </c>
      <c r="F1749">
        <v>2</v>
      </c>
      <c r="G1749">
        <v>22.240075679617998</v>
      </c>
      <c r="H1749">
        <f>_xll.SRS1Splines.Functions25.OneWay_Spline(A1749:A1752,G1749:G1752,$N$5)</f>
        <v>47.007411977576297</v>
      </c>
    </row>
    <row r="1750" spans="1:8" x14ac:dyDescent="0.25">
      <c r="A1750">
        <v>25</v>
      </c>
      <c r="B1750">
        <v>500</v>
      </c>
      <c r="C1750">
        <v>2000</v>
      </c>
      <c r="D1750">
        <v>1</v>
      </c>
      <c r="E1750">
        <v>16.11</v>
      </c>
      <c r="F1750">
        <v>2</v>
      </c>
      <c r="G1750">
        <v>31.806633027023398</v>
      </c>
    </row>
    <row r="1751" spans="1:8" x14ac:dyDescent="0.25">
      <c r="A1751">
        <v>50</v>
      </c>
      <c r="B1751">
        <v>500</v>
      </c>
      <c r="C1751">
        <v>2000</v>
      </c>
      <c r="D1751">
        <v>1</v>
      </c>
      <c r="E1751">
        <v>16.11</v>
      </c>
      <c r="F1751">
        <v>2</v>
      </c>
      <c r="G1751">
        <v>40.036554321291497</v>
      </c>
    </row>
    <row r="1752" spans="1:8" x14ac:dyDescent="0.25">
      <c r="A1752">
        <v>100</v>
      </c>
      <c r="B1752">
        <v>500</v>
      </c>
      <c r="C1752">
        <v>2000</v>
      </c>
      <c r="D1752">
        <v>1</v>
      </c>
      <c r="E1752">
        <v>16.11</v>
      </c>
      <c r="F1752">
        <v>2</v>
      </c>
      <c r="G1752">
        <v>47.007411977576297</v>
      </c>
    </row>
    <row r="1753" spans="1:8" x14ac:dyDescent="0.25">
      <c r="A1753">
        <v>12.5</v>
      </c>
      <c r="B1753">
        <v>1000</v>
      </c>
      <c r="C1753">
        <v>2000</v>
      </c>
      <c r="D1753">
        <v>1</v>
      </c>
      <c r="E1753">
        <v>16.11</v>
      </c>
      <c r="F1753">
        <v>2</v>
      </c>
      <c r="G1753">
        <v>22.227094836114301</v>
      </c>
      <c r="H1753">
        <f>_xll.SRS1Splines.Functions25.OneWay_Spline(A1753:A1756,G1753:G1756,$N$5)</f>
        <v>48.668196809794303</v>
      </c>
    </row>
    <row r="1754" spans="1:8" x14ac:dyDescent="0.25">
      <c r="A1754">
        <v>25</v>
      </c>
      <c r="B1754">
        <v>1000</v>
      </c>
      <c r="C1754">
        <v>2000</v>
      </c>
      <c r="D1754">
        <v>1</v>
      </c>
      <c r="E1754">
        <v>16.11</v>
      </c>
      <c r="F1754">
        <v>2</v>
      </c>
      <c r="G1754">
        <v>32.171858002794998</v>
      </c>
    </row>
    <row r="1755" spans="1:8" x14ac:dyDescent="0.25">
      <c r="A1755">
        <v>50</v>
      </c>
      <c r="B1755">
        <v>1000</v>
      </c>
      <c r="C1755">
        <v>2000</v>
      </c>
      <c r="D1755">
        <v>1</v>
      </c>
      <c r="E1755">
        <v>16.11</v>
      </c>
      <c r="F1755">
        <v>2</v>
      </c>
      <c r="G1755">
        <v>41.171271339604402</v>
      </c>
    </row>
    <row r="1756" spans="1:8" x14ac:dyDescent="0.25">
      <c r="A1756">
        <v>100</v>
      </c>
      <c r="B1756">
        <v>1000</v>
      </c>
      <c r="C1756">
        <v>2000</v>
      </c>
      <c r="D1756">
        <v>1</v>
      </c>
      <c r="E1756">
        <v>16.11</v>
      </c>
      <c r="F1756">
        <v>2</v>
      </c>
      <c r="G1756">
        <v>48.668196809794303</v>
      </c>
    </row>
    <row r="1757" spans="1:8" x14ac:dyDescent="0.25">
      <c r="A1757">
        <v>12.5</v>
      </c>
      <c r="B1757">
        <v>2000</v>
      </c>
      <c r="C1757">
        <v>2000</v>
      </c>
      <c r="D1757">
        <v>1</v>
      </c>
      <c r="E1757">
        <v>16.11</v>
      </c>
      <c r="F1757">
        <v>2</v>
      </c>
      <c r="G1757">
        <v>22.1190352069573</v>
      </c>
      <c r="H1757">
        <f>_xll.SRS1Splines.Functions25.OneWay_Spline(A1757:A1760,G1757:G1760,$N$5)</f>
        <v>50.723806019565899</v>
      </c>
    </row>
    <row r="1758" spans="1:8" x14ac:dyDescent="0.25">
      <c r="A1758">
        <v>25</v>
      </c>
      <c r="B1758">
        <v>2000</v>
      </c>
      <c r="C1758">
        <v>2000</v>
      </c>
      <c r="D1758">
        <v>1</v>
      </c>
      <c r="E1758">
        <v>16.11</v>
      </c>
      <c r="F1758">
        <v>2</v>
      </c>
      <c r="G1758">
        <v>32.6021242592291</v>
      </c>
    </row>
    <row r="1759" spans="1:8" x14ac:dyDescent="0.25">
      <c r="A1759">
        <v>50</v>
      </c>
      <c r="B1759">
        <v>2000</v>
      </c>
      <c r="C1759">
        <v>2000</v>
      </c>
      <c r="D1759">
        <v>1</v>
      </c>
      <c r="E1759">
        <v>16.11</v>
      </c>
      <c r="F1759">
        <v>2</v>
      </c>
      <c r="G1759">
        <v>42.381754261413498</v>
      </c>
    </row>
    <row r="1760" spans="1:8" x14ac:dyDescent="0.25">
      <c r="A1760">
        <v>100</v>
      </c>
      <c r="B1760">
        <v>2000</v>
      </c>
      <c r="C1760">
        <v>2000</v>
      </c>
      <c r="D1760">
        <v>1</v>
      </c>
      <c r="E1760">
        <v>16.11</v>
      </c>
      <c r="F1760">
        <v>2</v>
      </c>
      <c r="G1760">
        <v>50.723806019565899</v>
      </c>
    </row>
    <row r="1761" spans="1:8" x14ac:dyDescent="0.25">
      <c r="A1761">
        <v>12.5</v>
      </c>
      <c r="B1761">
        <v>0</v>
      </c>
      <c r="C1761">
        <v>4000</v>
      </c>
      <c r="D1761">
        <v>1</v>
      </c>
      <c r="E1761">
        <v>16.11</v>
      </c>
      <c r="F1761">
        <v>2</v>
      </c>
      <c r="G1761">
        <v>23.542815096884599</v>
      </c>
      <c r="H1761">
        <f>_xll.SRS1Splines.Functions25.OneWay_Spline(A1761:A1764,G1761:G1764,$N$5)</f>
        <v>48.491128109902803</v>
      </c>
    </row>
    <row r="1762" spans="1:8" x14ac:dyDescent="0.25">
      <c r="A1762">
        <v>25</v>
      </c>
      <c r="B1762">
        <v>0</v>
      </c>
      <c r="C1762">
        <v>4000</v>
      </c>
      <c r="D1762">
        <v>1</v>
      </c>
      <c r="E1762">
        <v>16.11</v>
      </c>
      <c r="F1762">
        <v>2</v>
      </c>
      <c r="G1762">
        <v>33.8264053520696</v>
      </c>
    </row>
    <row r="1763" spans="1:8" x14ac:dyDescent="0.25">
      <c r="A1763">
        <v>50</v>
      </c>
      <c r="B1763">
        <v>0</v>
      </c>
      <c r="C1763">
        <v>4000</v>
      </c>
      <c r="D1763">
        <v>1</v>
      </c>
      <c r="E1763">
        <v>16.11</v>
      </c>
      <c r="F1763">
        <v>2</v>
      </c>
      <c r="G1763">
        <v>41.8313274274512</v>
      </c>
    </row>
    <row r="1764" spans="1:8" x14ac:dyDescent="0.25">
      <c r="A1764">
        <v>100</v>
      </c>
      <c r="B1764">
        <v>0</v>
      </c>
      <c r="C1764">
        <v>4000</v>
      </c>
      <c r="D1764">
        <v>1</v>
      </c>
      <c r="E1764">
        <v>16.11</v>
      </c>
      <c r="F1764">
        <v>2</v>
      </c>
      <c r="G1764">
        <v>48.491128109902803</v>
      </c>
    </row>
    <row r="1765" spans="1:8" x14ac:dyDescent="0.25">
      <c r="A1765">
        <v>12.5</v>
      </c>
      <c r="B1765">
        <v>500</v>
      </c>
      <c r="C1765">
        <v>4000</v>
      </c>
      <c r="D1765">
        <v>1</v>
      </c>
      <c r="E1765">
        <v>16.11</v>
      </c>
      <c r="F1765">
        <v>2</v>
      </c>
      <c r="G1765">
        <v>23.613143832391899</v>
      </c>
      <c r="H1765">
        <f>_xll.SRS1Splines.Functions25.OneWay_Spline(A1765:A1768,G1765:G1768,$N$5)</f>
        <v>54.017828194943</v>
      </c>
    </row>
    <row r="1766" spans="1:8" x14ac:dyDescent="0.25">
      <c r="A1766">
        <v>25</v>
      </c>
      <c r="B1766">
        <v>500</v>
      </c>
      <c r="C1766">
        <v>4000</v>
      </c>
      <c r="D1766">
        <v>1</v>
      </c>
      <c r="E1766">
        <v>16.11</v>
      </c>
      <c r="F1766">
        <v>2</v>
      </c>
      <c r="G1766">
        <v>36.030756422383902</v>
      </c>
    </row>
    <row r="1767" spans="1:8" x14ac:dyDescent="0.25">
      <c r="A1767">
        <v>50</v>
      </c>
      <c r="B1767">
        <v>500</v>
      </c>
      <c r="C1767">
        <v>4000</v>
      </c>
      <c r="D1767">
        <v>1</v>
      </c>
      <c r="E1767">
        <v>16.11</v>
      </c>
      <c r="F1767">
        <v>2</v>
      </c>
      <c r="G1767">
        <v>45.674264520597198</v>
      </c>
    </row>
    <row r="1768" spans="1:8" x14ac:dyDescent="0.25">
      <c r="A1768">
        <v>100</v>
      </c>
      <c r="B1768">
        <v>500</v>
      </c>
      <c r="C1768">
        <v>4000</v>
      </c>
      <c r="D1768">
        <v>1</v>
      </c>
      <c r="E1768">
        <v>16.11</v>
      </c>
      <c r="F1768">
        <v>2</v>
      </c>
      <c r="G1768">
        <v>54.017828194943</v>
      </c>
    </row>
    <row r="1769" spans="1:8" x14ac:dyDescent="0.25">
      <c r="A1769">
        <v>12.5</v>
      </c>
      <c r="B1769">
        <v>1000</v>
      </c>
      <c r="C1769">
        <v>4000</v>
      </c>
      <c r="D1769">
        <v>1</v>
      </c>
      <c r="E1769">
        <v>16.11</v>
      </c>
      <c r="F1769">
        <v>2</v>
      </c>
      <c r="G1769">
        <v>23.432500611968301</v>
      </c>
      <c r="H1769">
        <f>_xll.SRS1Splines.Functions25.OneWay_Spline(A1769:A1772,G1769:G1772,$N$5)</f>
        <v>55.482226927020903</v>
      </c>
    </row>
    <row r="1770" spans="1:8" x14ac:dyDescent="0.25">
      <c r="A1770">
        <v>25</v>
      </c>
      <c r="B1770">
        <v>1000</v>
      </c>
      <c r="C1770">
        <v>4000</v>
      </c>
      <c r="D1770">
        <v>1</v>
      </c>
      <c r="E1770">
        <v>16.11</v>
      </c>
      <c r="F1770">
        <v>2</v>
      </c>
      <c r="G1770">
        <v>36.264929476371499</v>
      </c>
    </row>
    <row r="1771" spans="1:8" x14ac:dyDescent="0.25">
      <c r="A1771">
        <v>50</v>
      </c>
      <c r="B1771">
        <v>1000</v>
      </c>
      <c r="C1771">
        <v>4000</v>
      </c>
      <c r="D1771">
        <v>1</v>
      </c>
      <c r="E1771">
        <v>16.11</v>
      </c>
      <c r="F1771">
        <v>2</v>
      </c>
      <c r="G1771">
        <v>46.732053077363098</v>
      </c>
    </row>
    <row r="1772" spans="1:8" x14ac:dyDescent="0.25">
      <c r="A1772">
        <v>100</v>
      </c>
      <c r="B1772">
        <v>1000</v>
      </c>
      <c r="C1772">
        <v>4000</v>
      </c>
      <c r="D1772">
        <v>1</v>
      </c>
      <c r="E1772">
        <v>16.11</v>
      </c>
      <c r="F1772">
        <v>2</v>
      </c>
      <c r="G1772">
        <v>55.482226927020903</v>
      </c>
    </row>
    <row r="1773" spans="1:8" x14ac:dyDescent="0.25">
      <c r="A1773">
        <v>12.5</v>
      </c>
      <c r="B1773">
        <v>2000</v>
      </c>
      <c r="C1773">
        <v>4000</v>
      </c>
      <c r="D1773">
        <v>1</v>
      </c>
      <c r="E1773">
        <v>16.11</v>
      </c>
      <c r="F1773">
        <v>2</v>
      </c>
      <c r="G1773">
        <v>23.273575456379302</v>
      </c>
      <c r="H1773">
        <f>_xll.SRS1Splines.Functions25.OneWay_Spline(A1773:A1776,G1773:G1776,$N$5)</f>
        <v>57.107850192869797</v>
      </c>
    </row>
    <row r="1774" spans="1:8" x14ac:dyDescent="0.25">
      <c r="A1774">
        <v>25</v>
      </c>
      <c r="B1774">
        <v>2000</v>
      </c>
      <c r="C1774">
        <v>4000</v>
      </c>
      <c r="D1774">
        <v>1</v>
      </c>
      <c r="E1774">
        <v>16.11</v>
      </c>
      <c r="F1774">
        <v>2</v>
      </c>
      <c r="G1774">
        <v>36.229424006289499</v>
      </c>
    </row>
    <row r="1775" spans="1:8" x14ac:dyDescent="0.25">
      <c r="A1775">
        <v>50</v>
      </c>
      <c r="B1775">
        <v>2000</v>
      </c>
      <c r="C1775">
        <v>4000</v>
      </c>
      <c r="D1775">
        <v>1</v>
      </c>
      <c r="E1775">
        <v>16.11</v>
      </c>
      <c r="F1775">
        <v>2</v>
      </c>
      <c r="G1775">
        <v>47.624766208809298</v>
      </c>
    </row>
    <row r="1776" spans="1:8" x14ac:dyDescent="0.25">
      <c r="A1776">
        <v>100</v>
      </c>
      <c r="B1776">
        <v>2000</v>
      </c>
      <c r="C1776">
        <v>4000</v>
      </c>
      <c r="D1776">
        <v>1</v>
      </c>
      <c r="E1776">
        <v>16.11</v>
      </c>
      <c r="F1776">
        <v>2</v>
      </c>
      <c r="G1776">
        <v>57.107850192869797</v>
      </c>
    </row>
    <row r="1777" spans="1:8" x14ac:dyDescent="0.25">
      <c r="A1777">
        <v>12.5</v>
      </c>
      <c r="B1777">
        <v>0</v>
      </c>
      <c r="C1777">
        <v>8000</v>
      </c>
      <c r="D1777">
        <v>1</v>
      </c>
      <c r="E1777">
        <v>16.11</v>
      </c>
      <c r="F1777">
        <v>2</v>
      </c>
      <c r="G1777">
        <v>24.846422619358801</v>
      </c>
      <c r="H1777">
        <f>_xll.SRS1Splines.Functions25.OneWay_Spline(A1777:A1780,G1777:G1780,$N$5)</f>
        <v>61.178355122546598</v>
      </c>
    </row>
    <row r="1778" spans="1:8" x14ac:dyDescent="0.25">
      <c r="A1778">
        <v>25</v>
      </c>
      <c r="B1778">
        <v>0</v>
      </c>
      <c r="C1778">
        <v>8000</v>
      </c>
      <c r="D1778">
        <v>1</v>
      </c>
      <c r="E1778">
        <v>16.11</v>
      </c>
      <c r="F1778">
        <v>2</v>
      </c>
      <c r="G1778">
        <v>40.855603516298601</v>
      </c>
    </row>
    <row r="1779" spans="1:8" x14ac:dyDescent="0.25">
      <c r="A1779">
        <v>50</v>
      </c>
      <c r="B1779">
        <v>0</v>
      </c>
      <c r="C1779">
        <v>8000</v>
      </c>
      <c r="D1779">
        <v>1</v>
      </c>
      <c r="E1779">
        <v>16.11</v>
      </c>
      <c r="F1779">
        <v>2</v>
      </c>
      <c r="G1779">
        <v>52.426533948982502</v>
      </c>
    </row>
    <row r="1780" spans="1:8" x14ac:dyDescent="0.25">
      <c r="A1780">
        <v>100</v>
      </c>
      <c r="B1780">
        <v>0</v>
      </c>
      <c r="C1780">
        <v>8000</v>
      </c>
      <c r="D1780">
        <v>1</v>
      </c>
      <c r="E1780">
        <v>16.11</v>
      </c>
      <c r="F1780">
        <v>2</v>
      </c>
      <c r="G1780">
        <v>61.178355122546598</v>
      </c>
    </row>
    <row r="1781" spans="1:8" x14ac:dyDescent="0.25">
      <c r="A1781">
        <v>12.5</v>
      </c>
      <c r="B1781">
        <v>500</v>
      </c>
      <c r="C1781">
        <v>8000</v>
      </c>
      <c r="D1781">
        <v>1</v>
      </c>
      <c r="E1781">
        <v>16.11</v>
      </c>
      <c r="F1781">
        <v>2</v>
      </c>
      <c r="G1781">
        <v>24.2420153393549</v>
      </c>
      <c r="H1781">
        <f>_xll.SRS1Splines.Functions25.OneWay_Spline(A1781:A1784,G1781:G1784,$N$5)</f>
        <v>64.204494978013102</v>
      </c>
    </row>
    <row r="1782" spans="1:8" x14ac:dyDescent="0.25">
      <c r="A1782">
        <v>25</v>
      </c>
      <c r="B1782">
        <v>500</v>
      </c>
      <c r="C1782">
        <v>8000</v>
      </c>
      <c r="D1782">
        <v>1</v>
      </c>
      <c r="E1782">
        <v>16.11</v>
      </c>
      <c r="F1782">
        <v>2</v>
      </c>
      <c r="G1782">
        <v>41.236252836254501</v>
      </c>
    </row>
    <row r="1783" spans="1:8" x14ac:dyDescent="0.25">
      <c r="A1783">
        <v>50</v>
      </c>
      <c r="B1783">
        <v>500</v>
      </c>
      <c r="C1783">
        <v>8000</v>
      </c>
      <c r="D1783">
        <v>1</v>
      </c>
      <c r="E1783">
        <v>16.11</v>
      </c>
      <c r="F1783">
        <v>2</v>
      </c>
      <c r="G1783">
        <v>54.355038704911898</v>
      </c>
    </row>
    <row r="1784" spans="1:8" x14ac:dyDescent="0.25">
      <c r="A1784">
        <v>100</v>
      </c>
      <c r="B1784">
        <v>500</v>
      </c>
      <c r="C1784">
        <v>8000</v>
      </c>
      <c r="D1784">
        <v>1</v>
      </c>
      <c r="E1784">
        <v>16.11</v>
      </c>
      <c r="F1784">
        <v>2</v>
      </c>
      <c r="G1784">
        <v>64.204494978013102</v>
      </c>
    </row>
    <row r="1785" spans="1:8" x14ac:dyDescent="0.25">
      <c r="A1785">
        <v>12.5</v>
      </c>
      <c r="B1785">
        <v>1000</v>
      </c>
      <c r="C1785">
        <v>8000</v>
      </c>
      <c r="D1785">
        <v>1</v>
      </c>
      <c r="E1785">
        <v>16.11</v>
      </c>
      <c r="F1785">
        <v>2</v>
      </c>
      <c r="G1785">
        <v>24.038972054972898</v>
      </c>
      <c r="H1785">
        <f>_xll.SRS1Splines.Functions25.OneWay_Spline(A1785:A1788,G1785:G1788,$N$5)</f>
        <v>65.282732146022397</v>
      </c>
    </row>
    <row r="1786" spans="1:8" x14ac:dyDescent="0.25">
      <c r="A1786">
        <v>25</v>
      </c>
      <c r="B1786">
        <v>1000</v>
      </c>
      <c r="C1786">
        <v>8000</v>
      </c>
      <c r="D1786">
        <v>1</v>
      </c>
      <c r="E1786">
        <v>16.11</v>
      </c>
      <c r="F1786">
        <v>2</v>
      </c>
      <c r="G1786">
        <v>41.3124750918765</v>
      </c>
    </row>
    <row r="1787" spans="1:8" x14ac:dyDescent="0.25">
      <c r="A1787">
        <v>50</v>
      </c>
      <c r="B1787">
        <v>1000</v>
      </c>
      <c r="C1787">
        <v>8000</v>
      </c>
      <c r="D1787">
        <v>1</v>
      </c>
      <c r="E1787">
        <v>16.11</v>
      </c>
      <c r="F1787">
        <v>2</v>
      </c>
      <c r="G1787">
        <v>54.987958599835899</v>
      </c>
    </row>
    <row r="1788" spans="1:8" x14ac:dyDescent="0.25">
      <c r="A1788">
        <v>100</v>
      </c>
      <c r="B1788">
        <v>1000</v>
      </c>
      <c r="C1788">
        <v>8000</v>
      </c>
      <c r="D1788">
        <v>1</v>
      </c>
      <c r="E1788">
        <v>16.11</v>
      </c>
      <c r="F1788">
        <v>2</v>
      </c>
      <c r="G1788">
        <v>65.282732146022397</v>
      </c>
    </row>
    <row r="1789" spans="1:8" x14ac:dyDescent="0.25">
      <c r="A1789">
        <v>12.5</v>
      </c>
      <c r="B1789">
        <v>2000</v>
      </c>
      <c r="C1789">
        <v>8000</v>
      </c>
      <c r="D1789">
        <v>1</v>
      </c>
      <c r="E1789">
        <v>16.11</v>
      </c>
      <c r="F1789">
        <v>2</v>
      </c>
      <c r="G1789">
        <v>23.8727754284273</v>
      </c>
      <c r="H1789">
        <f>_xll.SRS1Splines.Functions25.OneWay_Spline(A1789:A1792,G1789:G1792,$N$5)</f>
        <v>66.865236994070102</v>
      </c>
    </row>
    <row r="1790" spans="1:8" x14ac:dyDescent="0.25">
      <c r="A1790">
        <v>25</v>
      </c>
      <c r="B1790">
        <v>2000</v>
      </c>
      <c r="C1790">
        <v>8000</v>
      </c>
      <c r="D1790">
        <v>1</v>
      </c>
      <c r="E1790">
        <v>16.11</v>
      </c>
      <c r="F1790">
        <v>2</v>
      </c>
      <c r="G1790">
        <v>41.153112484550398</v>
      </c>
    </row>
    <row r="1791" spans="1:8" x14ac:dyDescent="0.25">
      <c r="A1791">
        <v>50</v>
      </c>
      <c r="B1791">
        <v>2000</v>
      </c>
      <c r="C1791">
        <v>8000</v>
      </c>
      <c r="D1791">
        <v>1</v>
      </c>
      <c r="E1791">
        <v>16.11</v>
      </c>
      <c r="F1791">
        <v>2</v>
      </c>
      <c r="G1791">
        <v>55.559785892060198</v>
      </c>
    </row>
    <row r="1792" spans="1:8" x14ac:dyDescent="0.25">
      <c r="A1792">
        <v>100</v>
      </c>
      <c r="B1792">
        <v>2000</v>
      </c>
      <c r="C1792">
        <v>8000</v>
      </c>
      <c r="D1792">
        <v>1</v>
      </c>
      <c r="E1792">
        <v>16.11</v>
      </c>
      <c r="F1792">
        <v>2</v>
      </c>
      <c r="G1792">
        <v>66.865236994070102</v>
      </c>
    </row>
    <row r="1793" spans="1:8" x14ac:dyDescent="0.25">
      <c r="A1793">
        <v>12.5</v>
      </c>
      <c r="B1793">
        <v>0</v>
      </c>
      <c r="C1793">
        <v>0</v>
      </c>
      <c r="D1793">
        <v>0</v>
      </c>
      <c r="E1793">
        <v>29.33</v>
      </c>
      <c r="F1793">
        <v>2</v>
      </c>
      <c r="G1793">
        <v>3.1604884925932599</v>
      </c>
      <c r="H1793">
        <f>_xll.SRS1Splines.Functions25.OneWay_Spline(A1793:A1796,G1793:G1796,$N$5)</f>
        <v>14.9885276852681</v>
      </c>
    </row>
    <row r="1794" spans="1:8" x14ac:dyDescent="0.25">
      <c r="A1794">
        <v>25</v>
      </c>
      <c r="B1794">
        <v>0</v>
      </c>
      <c r="C1794">
        <v>0</v>
      </c>
      <c r="D1794">
        <v>0</v>
      </c>
      <c r="E1794">
        <v>29.33</v>
      </c>
      <c r="F1794">
        <v>2</v>
      </c>
      <c r="G1794">
        <v>6.5162080395253401</v>
      </c>
    </row>
    <row r="1795" spans="1:8" x14ac:dyDescent="0.25">
      <c r="A1795">
        <v>50</v>
      </c>
      <c r="B1795">
        <v>0</v>
      </c>
      <c r="C1795">
        <v>0</v>
      </c>
      <c r="D1795">
        <v>0</v>
      </c>
      <c r="E1795">
        <v>29.33</v>
      </c>
      <c r="F1795">
        <v>2</v>
      </c>
      <c r="G1795">
        <v>10.6275713903613</v>
      </c>
    </row>
    <row r="1796" spans="1:8" x14ac:dyDescent="0.25">
      <c r="A1796">
        <v>100</v>
      </c>
      <c r="B1796">
        <v>0</v>
      </c>
      <c r="C1796">
        <v>0</v>
      </c>
      <c r="D1796">
        <v>0</v>
      </c>
      <c r="E1796">
        <v>29.33</v>
      </c>
      <c r="F1796">
        <v>2</v>
      </c>
      <c r="G1796">
        <v>14.9885276852681</v>
      </c>
    </row>
    <row r="1797" spans="1:8" x14ac:dyDescent="0.25">
      <c r="A1797">
        <v>12.5</v>
      </c>
      <c r="B1797">
        <v>500</v>
      </c>
      <c r="C1797">
        <v>0</v>
      </c>
      <c r="D1797">
        <v>0</v>
      </c>
      <c r="E1797">
        <v>29.33</v>
      </c>
      <c r="F1797">
        <v>2</v>
      </c>
      <c r="G1797">
        <v>3.0583668420144501</v>
      </c>
      <c r="H1797">
        <f>_xll.SRS1Splines.Functions25.OneWay_Spline(A1797:A1800,G1797:G1800,$N$5)</f>
        <v>29.398790479526699</v>
      </c>
    </row>
    <row r="1798" spans="1:8" x14ac:dyDescent="0.25">
      <c r="A1798">
        <v>25</v>
      </c>
      <c r="B1798">
        <v>500</v>
      </c>
      <c r="C1798">
        <v>0</v>
      </c>
      <c r="D1798">
        <v>0</v>
      </c>
      <c r="E1798">
        <v>29.33</v>
      </c>
      <c r="F1798">
        <v>2</v>
      </c>
      <c r="G1798">
        <v>9.6838680607454304</v>
      </c>
    </row>
    <row r="1799" spans="1:8" x14ac:dyDescent="0.25">
      <c r="A1799">
        <v>50</v>
      </c>
      <c r="B1799">
        <v>500</v>
      </c>
      <c r="C1799">
        <v>0</v>
      </c>
      <c r="D1799">
        <v>0</v>
      </c>
      <c r="E1799">
        <v>29.33</v>
      </c>
      <c r="F1799">
        <v>2</v>
      </c>
      <c r="G1799">
        <v>21.1727827606334</v>
      </c>
    </row>
    <row r="1800" spans="1:8" x14ac:dyDescent="0.25">
      <c r="A1800">
        <v>100</v>
      </c>
      <c r="B1800">
        <v>500</v>
      </c>
      <c r="C1800">
        <v>0</v>
      </c>
      <c r="D1800">
        <v>0</v>
      </c>
      <c r="E1800">
        <v>29.33</v>
      </c>
      <c r="F1800">
        <v>2</v>
      </c>
      <c r="G1800">
        <v>29.398790479526699</v>
      </c>
    </row>
    <row r="1801" spans="1:8" x14ac:dyDescent="0.25">
      <c r="A1801">
        <v>12.5</v>
      </c>
      <c r="B1801">
        <v>1000</v>
      </c>
      <c r="C1801">
        <v>0</v>
      </c>
      <c r="D1801">
        <v>0</v>
      </c>
      <c r="E1801">
        <v>29.33</v>
      </c>
      <c r="F1801">
        <v>2</v>
      </c>
      <c r="G1801">
        <v>3.0629570593845301</v>
      </c>
      <c r="H1801">
        <f>_xll.SRS1Splines.Functions25.OneWay_Spline(A1801:A1804,G1801:G1804,$N$5)</f>
        <v>35.417392265789502</v>
      </c>
    </row>
    <row r="1802" spans="1:8" x14ac:dyDescent="0.25">
      <c r="A1802">
        <v>25</v>
      </c>
      <c r="B1802">
        <v>1000</v>
      </c>
      <c r="C1802">
        <v>0</v>
      </c>
      <c r="D1802">
        <v>0</v>
      </c>
      <c r="E1802">
        <v>29.33</v>
      </c>
      <c r="F1802">
        <v>2</v>
      </c>
      <c r="G1802">
        <v>11.162993609411</v>
      </c>
    </row>
    <row r="1803" spans="1:8" x14ac:dyDescent="0.25">
      <c r="A1803">
        <v>50</v>
      </c>
      <c r="B1803">
        <v>1000</v>
      </c>
      <c r="C1803">
        <v>0</v>
      </c>
      <c r="D1803">
        <v>0</v>
      </c>
      <c r="E1803">
        <v>29.33</v>
      </c>
      <c r="F1803">
        <v>2</v>
      </c>
      <c r="G1803">
        <v>25.865771426444802</v>
      </c>
    </row>
    <row r="1804" spans="1:8" x14ac:dyDescent="0.25">
      <c r="A1804">
        <v>100</v>
      </c>
      <c r="B1804">
        <v>1000</v>
      </c>
      <c r="C1804">
        <v>0</v>
      </c>
      <c r="D1804">
        <v>0</v>
      </c>
      <c r="E1804">
        <v>29.33</v>
      </c>
      <c r="F1804">
        <v>2</v>
      </c>
      <c r="G1804">
        <v>35.417392265789502</v>
      </c>
    </row>
    <row r="1805" spans="1:8" x14ac:dyDescent="0.25">
      <c r="A1805">
        <v>12.5</v>
      </c>
      <c r="B1805">
        <v>2000</v>
      </c>
      <c r="C1805">
        <v>0</v>
      </c>
      <c r="D1805">
        <v>0</v>
      </c>
      <c r="E1805">
        <v>29.33</v>
      </c>
      <c r="F1805">
        <v>2</v>
      </c>
      <c r="G1805">
        <v>3.063813701305</v>
      </c>
      <c r="H1805">
        <f>_xll.SRS1Splines.Functions25.OneWay_Spline(A1805:A1808,G1805:G1808,$N$5)</f>
        <v>41.886348871499997</v>
      </c>
    </row>
    <row r="1806" spans="1:8" x14ac:dyDescent="0.25">
      <c r="A1806">
        <v>25</v>
      </c>
      <c r="B1806">
        <v>2000</v>
      </c>
      <c r="C1806">
        <v>0</v>
      </c>
      <c r="D1806">
        <v>0</v>
      </c>
      <c r="E1806">
        <v>29.33</v>
      </c>
      <c r="F1806">
        <v>2</v>
      </c>
      <c r="G1806">
        <v>12.3861373147822</v>
      </c>
    </row>
    <row r="1807" spans="1:8" x14ac:dyDescent="0.25">
      <c r="A1807">
        <v>50</v>
      </c>
      <c r="B1807">
        <v>2000</v>
      </c>
      <c r="C1807">
        <v>0</v>
      </c>
      <c r="D1807">
        <v>0</v>
      </c>
      <c r="E1807">
        <v>29.33</v>
      </c>
      <c r="F1807">
        <v>2</v>
      </c>
      <c r="G1807">
        <v>29.729142530571298</v>
      </c>
    </row>
    <row r="1808" spans="1:8" x14ac:dyDescent="0.25">
      <c r="A1808">
        <v>100</v>
      </c>
      <c r="B1808">
        <v>2000</v>
      </c>
      <c r="C1808">
        <v>0</v>
      </c>
      <c r="D1808">
        <v>0</v>
      </c>
      <c r="E1808">
        <v>29.33</v>
      </c>
      <c r="F1808">
        <v>2</v>
      </c>
      <c r="G1808">
        <v>41.886348871499997</v>
      </c>
    </row>
    <row r="1809" spans="1:8" x14ac:dyDescent="0.25">
      <c r="A1809">
        <v>12.5</v>
      </c>
      <c r="B1809">
        <v>0</v>
      </c>
      <c r="C1809">
        <v>2000</v>
      </c>
      <c r="D1809">
        <v>0</v>
      </c>
      <c r="E1809">
        <v>29.33</v>
      </c>
      <c r="F1809">
        <v>2</v>
      </c>
      <c r="G1809">
        <v>22.3161923584132</v>
      </c>
      <c r="H1809">
        <f>_xll.SRS1Splines.Functions25.OneWay_Spline(A1809:A1812,G1809:G1812,$N$5)</f>
        <v>36.0781397792475</v>
      </c>
    </row>
    <row r="1810" spans="1:8" x14ac:dyDescent="0.25">
      <c r="A1810">
        <v>25</v>
      </c>
      <c r="B1810">
        <v>0</v>
      </c>
      <c r="C1810">
        <v>2000</v>
      </c>
      <c r="D1810">
        <v>0</v>
      </c>
      <c r="E1810">
        <v>29.33</v>
      </c>
      <c r="F1810">
        <v>2</v>
      </c>
      <c r="G1810">
        <v>27.374991923150901</v>
      </c>
    </row>
    <row r="1811" spans="1:8" x14ac:dyDescent="0.25">
      <c r="A1811">
        <v>50</v>
      </c>
      <c r="B1811">
        <v>0</v>
      </c>
      <c r="C1811">
        <v>2000</v>
      </c>
      <c r="D1811">
        <v>0</v>
      </c>
      <c r="E1811">
        <v>29.33</v>
      </c>
      <c r="F1811">
        <v>2</v>
      </c>
      <c r="G1811">
        <v>32.179758641023398</v>
      </c>
    </row>
    <row r="1812" spans="1:8" x14ac:dyDescent="0.25">
      <c r="A1812">
        <v>100</v>
      </c>
      <c r="B1812">
        <v>0</v>
      </c>
      <c r="C1812">
        <v>2000</v>
      </c>
      <c r="D1812">
        <v>0</v>
      </c>
      <c r="E1812">
        <v>29.33</v>
      </c>
      <c r="F1812">
        <v>2</v>
      </c>
      <c r="G1812">
        <v>36.0781397792475</v>
      </c>
    </row>
    <row r="1813" spans="1:8" x14ac:dyDescent="0.25">
      <c r="A1813">
        <v>12.5</v>
      </c>
      <c r="B1813">
        <v>500</v>
      </c>
      <c r="C1813">
        <v>2000</v>
      </c>
      <c r="D1813">
        <v>0</v>
      </c>
      <c r="E1813">
        <v>29.33</v>
      </c>
      <c r="F1813">
        <v>2</v>
      </c>
      <c r="G1813">
        <v>26.203841894969798</v>
      </c>
      <c r="H1813">
        <f>_xll.SRS1Splines.Functions25.OneWay_Spline(A1813:A1816,G1813:G1816,$N$5)</f>
        <v>47.642256306745502</v>
      </c>
    </row>
    <row r="1814" spans="1:8" x14ac:dyDescent="0.25">
      <c r="A1814">
        <v>25</v>
      </c>
      <c r="B1814">
        <v>500</v>
      </c>
      <c r="C1814">
        <v>2000</v>
      </c>
      <c r="D1814">
        <v>0</v>
      </c>
      <c r="E1814">
        <v>29.33</v>
      </c>
      <c r="F1814">
        <v>2</v>
      </c>
      <c r="G1814">
        <v>34.295764627990401</v>
      </c>
    </row>
    <row r="1815" spans="1:8" x14ac:dyDescent="0.25">
      <c r="A1815">
        <v>50</v>
      </c>
      <c r="B1815">
        <v>500</v>
      </c>
      <c r="C1815">
        <v>2000</v>
      </c>
      <c r="D1815">
        <v>0</v>
      </c>
      <c r="E1815">
        <v>29.33</v>
      </c>
      <c r="F1815">
        <v>2</v>
      </c>
      <c r="G1815">
        <v>41.468713636432099</v>
      </c>
    </row>
    <row r="1816" spans="1:8" x14ac:dyDescent="0.25">
      <c r="A1816">
        <v>100</v>
      </c>
      <c r="B1816">
        <v>500</v>
      </c>
      <c r="C1816">
        <v>2000</v>
      </c>
      <c r="D1816">
        <v>0</v>
      </c>
      <c r="E1816">
        <v>29.33</v>
      </c>
      <c r="F1816">
        <v>2</v>
      </c>
      <c r="G1816">
        <v>47.642256306745502</v>
      </c>
    </row>
    <row r="1817" spans="1:8" x14ac:dyDescent="0.25">
      <c r="A1817">
        <v>12.5</v>
      </c>
      <c r="B1817">
        <v>1000</v>
      </c>
      <c r="C1817">
        <v>2000</v>
      </c>
      <c r="D1817">
        <v>0</v>
      </c>
      <c r="E1817">
        <v>29.33</v>
      </c>
      <c r="F1817">
        <v>2</v>
      </c>
      <c r="G1817">
        <v>27.3432995869763</v>
      </c>
      <c r="H1817">
        <f>_xll.SRS1Splines.Functions25.OneWay_Spline(A1817:A1820,G1817:G1820,$N$5)</f>
        <v>53.551361305574297</v>
      </c>
    </row>
    <row r="1818" spans="1:8" x14ac:dyDescent="0.25">
      <c r="A1818">
        <v>25</v>
      </c>
      <c r="B1818">
        <v>1000</v>
      </c>
      <c r="C1818">
        <v>2000</v>
      </c>
      <c r="D1818">
        <v>0</v>
      </c>
      <c r="E1818">
        <v>29.33</v>
      </c>
      <c r="F1818">
        <v>2</v>
      </c>
      <c r="G1818">
        <v>37.081081501320497</v>
      </c>
    </row>
    <row r="1819" spans="1:8" x14ac:dyDescent="0.25">
      <c r="A1819">
        <v>50</v>
      </c>
      <c r="B1819">
        <v>1000</v>
      </c>
      <c r="C1819">
        <v>2000</v>
      </c>
      <c r="D1819">
        <v>0</v>
      </c>
      <c r="E1819">
        <v>29.33</v>
      </c>
      <c r="F1819">
        <v>2</v>
      </c>
      <c r="G1819">
        <v>45.909104573410197</v>
      </c>
    </row>
    <row r="1820" spans="1:8" x14ac:dyDescent="0.25">
      <c r="A1820">
        <v>100</v>
      </c>
      <c r="B1820">
        <v>1000</v>
      </c>
      <c r="C1820">
        <v>2000</v>
      </c>
      <c r="D1820">
        <v>0</v>
      </c>
      <c r="E1820">
        <v>29.33</v>
      </c>
      <c r="F1820">
        <v>2</v>
      </c>
      <c r="G1820">
        <v>53.551361305574297</v>
      </c>
    </row>
    <row r="1821" spans="1:8" x14ac:dyDescent="0.25">
      <c r="A1821">
        <v>12.5</v>
      </c>
      <c r="B1821">
        <v>2000</v>
      </c>
      <c r="C1821">
        <v>2000</v>
      </c>
      <c r="D1821">
        <v>0</v>
      </c>
      <c r="E1821">
        <v>29.33</v>
      </c>
      <c r="F1821">
        <v>2</v>
      </c>
      <c r="G1821">
        <v>27.889381921350999</v>
      </c>
      <c r="H1821">
        <f>_xll.SRS1Splines.Functions25.OneWay_Spline(A1821:A1824,G1821:G1824,$N$5)</f>
        <v>60.076530206568997</v>
      </c>
    </row>
    <row r="1822" spans="1:8" x14ac:dyDescent="0.25">
      <c r="A1822">
        <v>25</v>
      </c>
      <c r="B1822">
        <v>2000</v>
      </c>
      <c r="C1822">
        <v>2000</v>
      </c>
      <c r="D1822">
        <v>0</v>
      </c>
      <c r="E1822">
        <v>29.33</v>
      </c>
      <c r="F1822">
        <v>2</v>
      </c>
      <c r="G1822">
        <v>39.281684474311497</v>
      </c>
    </row>
    <row r="1823" spans="1:8" x14ac:dyDescent="0.25">
      <c r="A1823">
        <v>50</v>
      </c>
      <c r="B1823">
        <v>2000</v>
      </c>
      <c r="C1823">
        <v>2000</v>
      </c>
      <c r="D1823">
        <v>0</v>
      </c>
      <c r="E1823">
        <v>29.33</v>
      </c>
      <c r="F1823">
        <v>2</v>
      </c>
      <c r="G1823">
        <v>50.162112379634699</v>
      </c>
    </row>
    <row r="1824" spans="1:8" x14ac:dyDescent="0.25">
      <c r="A1824">
        <v>100</v>
      </c>
      <c r="B1824">
        <v>2000</v>
      </c>
      <c r="C1824">
        <v>2000</v>
      </c>
      <c r="D1824">
        <v>0</v>
      </c>
      <c r="E1824">
        <v>29.33</v>
      </c>
      <c r="F1824">
        <v>2</v>
      </c>
      <c r="G1824">
        <v>60.076530206568997</v>
      </c>
    </row>
    <row r="1825" spans="1:8" x14ac:dyDescent="0.25">
      <c r="A1825">
        <v>12.5</v>
      </c>
      <c r="B1825">
        <v>0</v>
      </c>
      <c r="C1825">
        <v>4000</v>
      </c>
      <c r="D1825">
        <v>0</v>
      </c>
      <c r="E1825">
        <v>29.33</v>
      </c>
      <c r="F1825">
        <v>2</v>
      </c>
      <c r="G1825">
        <v>26.317537586955599</v>
      </c>
      <c r="H1825">
        <f>_xll.SRS1Splines.Functions25.OneWay_Spline(A1825:A1828,G1825:G1828,$N$5)</f>
        <v>45.997572723207398</v>
      </c>
    </row>
    <row r="1826" spans="1:8" x14ac:dyDescent="0.25">
      <c r="A1826">
        <v>25</v>
      </c>
      <c r="B1826">
        <v>0</v>
      </c>
      <c r="C1826">
        <v>4000</v>
      </c>
      <c r="D1826">
        <v>0</v>
      </c>
      <c r="E1826">
        <v>29.33</v>
      </c>
      <c r="F1826">
        <v>2</v>
      </c>
      <c r="G1826">
        <v>33.444308901642898</v>
      </c>
    </row>
    <row r="1827" spans="1:8" x14ac:dyDescent="0.25">
      <c r="A1827">
        <v>50</v>
      </c>
      <c r="B1827">
        <v>0</v>
      </c>
      <c r="C1827">
        <v>4000</v>
      </c>
      <c r="D1827">
        <v>0</v>
      </c>
      <c r="E1827">
        <v>29.33</v>
      </c>
      <c r="F1827">
        <v>2</v>
      </c>
      <c r="G1827">
        <v>40.310617911151198</v>
      </c>
    </row>
    <row r="1828" spans="1:8" x14ac:dyDescent="0.25">
      <c r="A1828">
        <v>100</v>
      </c>
      <c r="B1828">
        <v>0</v>
      </c>
      <c r="C1828">
        <v>4000</v>
      </c>
      <c r="D1828">
        <v>0</v>
      </c>
      <c r="E1828">
        <v>29.33</v>
      </c>
      <c r="F1828">
        <v>2</v>
      </c>
      <c r="G1828">
        <v>45.997572723207398</v>
      </c>
    </row>
    <row r="1829" spans="1:8" x14ac:dyDescent="0.25">
      <c r="A1829">
        <v>12.5</v>
      </c>
      <c r="B1829">
        <v>500</v>
      </c>
      <c r="C1829">
        <v>4000</v>
      </c>
      <c r="D1829">
        <v>0</v>
      </c>
      <c r="E1829">
        <v>29.33</v>
      </c>
      <c r="F1829">
        <v>2</v>
      </c>
      <c r="G1829">
        <v>27.4087277477404</v>
      </c>
      <c r="H1829">
        <f>_xll.SRS1Splines.Functions25.OneWay_Spline(A1829:A1832,G1829:G1832,$N$5)</f>
        <v>52.961034592227897</v>
      </c>
    </row>
    <row r="1830" spans="1:8" x14ac:dyDescent="0.25">
      <c r="A1830">
        <v>25</v>
      </c>
      <c r="B1830">
        <v>500</v>
      </c>
      <c r="C1830">
        <v>4000</v>
      </c>
      <c r="D1830">
        <v>0</v>
      </c>
      <c r="E1830">
        <v>29.33</v>
      </c>
      <c r="F1830">
        <v>2</v>
      </c>
      <c r="G1830">
        <v>36.748066828636098</v>
      </c>
    </row>
    <row r="1831" spans="1:8" x14ac:dyDescent="0.25">
      <c r="A1831">
        <v>50</v>
      </c>
      <c r="B1831">
        <v>500</v>
      </c>
      <c r="C1831">
        <v>4000</v>
      </c>
      <c r="D1831">
        <v>0</v>
      </c>
      <c r="E1831">
        <v>29.33</v>
      </c>
      <c r="F1831">
        <v>2</v>
      </c>
      <c r="G1831">
        <v>45.558452160684503</v>
      </c>
    </row>
    <row r="1832" spans="1:8" x14ac:dyDescent="0.25">
      <c r="A1832">
        <v>100</v>
      </c>
      <c r="B1832">
        <v>500</v>
      </c>
      <c r="C1832">
        <v>4000</v>
      </c>
      <c r="D1832">
        <v>0</v>
      </c>
      <c r="E1832">
        <v>29.33</v>
      </c>
      <c r="F1832">
        <v>2</v>
      </c>
      <c r="G1832">
        <v>52.961034592227897</v>
      </c>
    </row>
    <row r="1833" spans="1:8" x14ac:dyDescent="0.25">
      <c r="A1833">
        <v>12.5</v>
      </c>
      <c r="B1833">
        <v>1000</v>
      </c>
      <c r="C1833">
        <v>4000</v>
      </c>
      <c r="D1833">
        <v>0</v>
      </c>
      <c r="E1833">
        <v>29.33</v>
      </c>
      <c r="F1833">
        <v>2</v>
      </c>
      <c r="G1833">
        <v>27.919849591922901</v>
      </c>
      <c r="H1833">
        <f>_xll.SRS1Splines.Functions25.OneWay_Spline(A1833:A1836,G1833:G1836,$N$5)</f>
        <v>57.486431699747698</v>
      </c>
    </row>
    <row r="1834" spans="1:8" x14ac:dyDescent="0.25">
      <c r="A1834">
        <v>25</v>
      </c>
      <c r="B1834">
        <v>1000</v>
      </c>
      <c r="C1834">
        <v>4000</v>
      </c>
      <c r="D1834">
        <v>0</v>
      </c>
      <c r="E1834">
        <v>29.33</v>
      </c>
      <c r="F1834">
        <v>2</v>
      </c>
      <c r="G1834">
        <v>38.286113777946198</v>
      </c>
    </row>
    <row r="1835" spans="1:8" x14ac:dyDescent="0.25">
      <c r="A1835">
        <v>50</v>
      </c>
      <c r="B1835">
        <v>1000</v>
      </c>
      <c r="C1835">
        <v>4000</v>
      </c>
      <c r="D1835">
        <v>0</v>
      </c>
      <c r="E1835">
        <v>29.33</v>
      </c>
      <c r="F1835">
        <v>2</v>
      </c>
      <c r="G1835">
        <v>48.407971875966602</v>
      </c>
    </row>
    <row r="1836" spans="1:8" x14ac:dyDescent="0.25">
      <c r="A1836">
        <v>100</v>
      </c>
      <c r="B1836">
        <v>1000</v>
      </c>
      <c r="C1836">
        <v>4000</v>
      </c>
      <c r="D1836">
        <v>0</v>
      </c>
      <c r="E1836">
        <v>29.33</v>
      </c>
      <c r="F1836">
        <v>2</v>
      </c>
      <c r="G1836">
        <v>57.486431699747698</v>
      </c>
    </row>
    <row r="1837" spans="1:8" x14ac:dyDescent="0.25">
      <c r="A1837">
        <v>12.5</v>
      </c>
      <c r="B1837">
        <v>2000</v>
      </c>
      <c r="C1837">
        <v>4000</v>
      </c>
      <c r="D1837">
        <v>0</v>
      </c>
      <c r="E1837">
        <v>29.33</v>
      </c>
      <c r="F1837">
        <v>2</v>
      </c>
      <c r="G1837">
        <v>28.196220500430002</v>
      </c>
      <c r="H1837">
        <f>_xll.SRS1Splines.Functions25.OneWay_Spline(A1837:A1840,G1837:G1840,$N$5)</f>
        <v>62.200093232108202</v>
      </c>
    </row>
    <row r="1838" spans="1:8" x14ac:dyDescent="0.25">
      <c r="A1838">
        <v>25</v>
      </c>
      <c r="B1838">
        <v>2000</v>
      </c>
      <c r="C1838">
        <v>4000</v>
      </c>
      <c r="D1838">
        <v>0</v>
      </c>
      <c r="E1838">
        <v>29.33</v>
      </c>
      <c r="F1838">
        <v>2</v>
      </c>
      <c r="G1838">
        <v>39.748723480758997</v>
      </c>
    </row>
    <row r="1839" spans="1:8" x14ac:dyDescent="0.25">
      <c r="A1839">
        <v>50</v>
      </c>
      <c r="B1839">
        <v>2000</v>
      </c>
      <c r="C1839">
        <v>4000</v>
      </c>
      <c r="D1839">
        <v>0</v>
      </c>
      <c r="E1839">
        <v>29.33</v>
      </c>
      <c r="F1839">
        <v>2</v>
      </c>
      <c r="G1839">
        <v>51.632804342110497</v>
      </c>
    </row>
    <row r="1840" spans="1:8" x14ac:dyDescent="0.25">
      <c r="A1840">
        <v>100</v>
      </c>
      <c r="B1840">
        <v>2000</v>
      </c>
      <c r="C1840">
        <v>4000</v>
      </c>
      <c r="D1840">
        <v>0</v>
      </c>
      <c r="E1840">
        <v>29.33</v>
      </c>
      <c r="F1840">
        <v>2</v>
      </c>
      <c r="G1840">
        <v>62.200093232108202</v>
      </c>
    </row>
    <row r="1841" spans="1:8" x14ac:dyDescent="0.25">
      <c r="A1841">
        <v>12.5</v>
      </c>
      <c r="B1841">
        <v>0</v>
      </c>
      <c r="C1841">
        <v>8000</v>
      </c>
      <c r="D1841">
        <v>0</v>
      </c>
      <c r="E1841">
        <v>29.33</v>
      </c>
      <c r="F1841">
        <v>2</v>
      </c>
      <c r="G1841">
        <v>28.225291027318899</v>
      </c>
      <c r="H1841">
        <f>_xll.SRS1Splines.Functions25.OneWay_Spline(A1841:A1844,G1841:G1844,$N$5)</f>
        <v>56.633468808186002</v>
      </c>
    </row>
    <row r="1842" spans="1:8" x14ac:dyDescent="0.25">
      <c r="A1842">
        <v>25</v>
      </c>
      <c r="B1842">
        <v>0</v>
      </c>
      <c r="C1842">
        <v>8000</v>
      </c>
      <c r="D1842">
        <v>0</v>
      </c>
      <c r="E1842">
        <v>29.33</v>
      </c>
      <c r="F1842">
        <v>2</v>
      </c>
      <c r="G1842">
        <v>38.317826234317103</v>
      </c>
    </row>
    <row r="1843" spans="1:8" x14ac:dyDescent="0.25">
      <c r="A1843">
        <v>50</v>
      </c>
      <c r="B1843">
        <v>0</v>
      </c>
      <c r="C1843">
        <v>8000</v>
      </c>
      <c r="D1843">
        <v>0</v>
      </c>
      <c r="E1843">
        <v>29.33</v>
      </c>
      <c r="F1843">
        <v>2</v>
      </c>
      <c r="G1843">
        <v>47.913727310205701</v>
      </c>
    </row>
    <row r="1844" spans="1:8" x14ac:dyDescent="0.25">
      <c r="A1844">
        <v>100</v>
      </c>
      <c r="B1844">
        <v>0</v>
      </c>
      <c r="C1844">
        <v>8000</v>
      </c>
      <c r="D1844">
        <v>0</v>
      </c>
      <c r="E1844">
        <v>29.33</v>
      </c>
      <c r="F1844">
        <v>2</v>
      </c>
      <c r="G1844">
        <v>56.633468808186002</v>
      </c>
    </row>
    <row r="1845" spans="1:8" x14ac:dyDescent="0.25">
      <c r="A1845">
        <v>12.5</v>
      </c>
      <c r="B1845">
        <v>500</v>
      </c>
      <c r="C1845">
        <v>8000</v>
      </c>
      <c r="D1845">
        <v>0</v>
      </c>
      <c r="E1845">
        <v>29.33</v>
      </c>
      <c r="F1845">
        <v>2</v>
      </c>
      <c r="G1845">
        <v>28.310683370705199</v>
      </c>
      <c r="H1845">
        <f>_xll.SRS1Splines.Functions25.OneWay_Spline(A1845:A1848,G1845:G1848,$N$5)</f>
        <v>60.177360754636403</v>
      </c>
    </row>
    <row r="1846" spans="1:8" x14ac:dyDescent="0.25">
      <c r="A1846">
        <v>25</v>
      </c>
      <c r="B1846">
        <v>500</v>
      </c>
      <c r="C1846">
        <v>8000</v>
      </c>
      <c r="D1846">
        <v>0</v>
      </c>
      <c r="E1846">
        <v>29.33</v>
      </c>
      <c r="F1846">
        <v>2</v>
      </c>
      <c r="G1846">
        <v>39.109348140222799</v>
      </c>
    </row>
    <row r="1847" spans="1:8" x14ac:dyDescent="0.25">
      <c r="A1847">
        <v>50</v>
      </c>
      <c r="B1847">
        <v>500</v>
      </c>
      <c r="C1847">
        <v>8000</v>
      </c>
      <c r="D1847">
        <v>0</v>
      </c>
      <c r="E1847">
        <v>29.33</v>
      </c>
      <c r="F1847">
        <v>2</v>
      </c>
      <c r="G1847">
        <v>50.187025847639497</v>
      </c>
    </row>
    <row r="1848" spans="1:8" x14ac:dyDescent="0.25">
      <c r="A1848">
        <v>100</v>
      </c>
      <c r="B1848">
        <v>500</v>
      </c>
      <c r="C1848">
        <v>8000</v>
      </c>
      <c r="D1848">
        <v>0</v>
      </c>
      <c r="E1848">
        <v>29.33</v>
      </c>
      <c r="F1848">
        <v>2</v>
      </c>
      <c r="G1848">
        <v>60.177360754636403</v>
      </c>
    </row>
    <row r="1849" spans="1:8" x14ac:dyDescent="0.25">
      <c r="A1849">
        <v>12.5</v>
      </c>
      <c r="B1849">
        <v>1000</v>
      </c>
      <c r="C1849">
        <v>8000</v>
      </c>
      <c r="D1849">
        <v>0</v>
      </c>
      <c r="E1849">
        <v>29.33</v>
      </c>
      <c r="F1849">
        <v>2</v>
      </c>
      <c r="G1849">
        <v>28.241562557846599</v>
      </c>
      <c r="H1849">
        <f>_xll.SRS1Splines.Functions25.OneWay_Spline(A1849:A1852,G1849:G1852,$N$5)</f>
        <v>62.620776554193597</v>
      </c>
    </row>
    <row r="1850" spans="1:8" x14ac:dyDescent="0.25">
      <c r="A1850">
        <v>25</v>
      </c>
      <c r="B1850">
        <v>1000</v>
      </c>
      <c r="C1850">
        <v>8000</v>
      </c>
      <c r="D1850">
        <v>0</v>
      </c>
      <c r="E1850">
        <v>29.33</v>
      </c>
      <c r="F1850">
        <v>2</v>
      </c>
      <c r="G1850">
        <v>39.690202871629502</v>
      </c>
    </row>
    <row r="1851" spans="1:8" x14ac:dyDescent="0.25">
      <c r="A1851">
        <v>50</v>
      </c>
      <c r="B1851">
        <v>1000</v>
      </c>
      <c r="C1851">
        <v>8000</v>
      </c>
      <c r="D1851">
        <v>0</v>
      </c>
      <c r="E1851">
        <v>29.33</v>
      </c>
      <c r="F1851">
        <v>2</v>
      </c>
      <c r="G1851">
        <v>51.680240234186698</v>
      </c>
    </row>
    <row r="1852" spans="1:8" x14ac:dyDescent="0.25">
      <c r="A1852">
        <v>100</v>
      </c>
      <c r="B1852">
        <v>1000</v>
      </c>
      <c r="C1852">
        <v>8000</v>
      </c>
      <c r="D1852">
        <v>0</v>
      </c>
      <c r="E1852">
        <v>29.33</v>
      </c>
      <c r="F1852">
        <v>2</v>
      </c>
      <c r="G1852">
        <v>62.620776554193597</v>
      </c>
    </row>
    <row r="1853" spans="1:8" x14ac:dyDescent="0.25">
      <c r="A1853">
        <v>12.5</v>
      </c>
      <c r="B1853">
        <v>2000</v>
      </c>
      <c r="C1853">
        <v>8000</v>
      </c>
      <c r="D1853">
        <v>0</v>
      </c>
      <c r="E1853">
        <v>29.33</v>
      </c>
      <c r="F1853">
        <v>2</v>
      </c>
      <c r="G1853">
        <v>28.562522899780099</v>
      </c>
      <c r="H1853">
        <f>_xll.SRS1Splines.Functions25.OneWay_Spline(A1853:A1856,G1853:G1856,$N$5)</f>
        <v>65.722577063574505</v>
      </c>
    </row>
    <row r="1854" spans="1:8" x14ac:dyDescent="0.25">
      <c r="A1854">
        <v>25</v>
      </c>
      <c r="B1854">
        <v>2000</v>
      </c>
      <c r="C1854">
        <v>8000</v>
      </c>
      <c r="D1854">
        <v>0</v>
      </c>
      <c r="E1854">
        <v>29.33</v>
      </c>
      <c r="F1854">
        <v>2</v>
      </c>
      <c r="G1854">
        <v>40.345776960304001</v>
      </c>
    </row>
    <row r="1855" spans="1:8" x14ac:dyDescent="0.25">
      <c r="A1855">
        <v>50</v>
      </c>
      <c r="B1855">
        <v>2000</v>
      </c>
      <c r="C1855">
        <v>8000</v>
      </c>
      <c r="D1855">
        <v>0</v>
      </c>
      <c r="E1855">
        <v>29.33</v>
      </c>
      <c r="F1855">
        <v>2</v>
      </c>
      <c r="G1855">
        <v>53.463801386710102</v>
      </c>
    </row>
    <row r="1856" spans="1:8" x14ac:dyDescent="0.25">
      <c r="A1856">
        <v>100</v>
      </c>
      <c r="B1856">
        <v>2000</v>
      </c>
      <c r="C1856">
        <v>8000</v>
      </c>
      <c r="D1856">
        <v>0</v>
      </c>
      <c r="E1856">
        <v>29.33</v>
      </c>
      <c r="F1856">
        <v>2</v>
      </c>
      <c r="G1856">
        <v>65.722577063574505</v>
      </c>
    </row>
    <row r="1857" spans="1:8" x14ac:dyDescent="0.25">
      <c r="A1857">
        <v>12.5</v>
      </c>
      <c r="B1857">
        <v>0</v>
      </c>
      <c r="C1857">
        <v>0</v>
      </c>
      <c r="D1857">
        <v>0.25</v>
      </c>
      <c r="E1857">
        <v>29.33</v>
      </c>
      <c r="F1857">
        <v>2</v>
      </c>
      <c r="G1857">
        <v>9.8810722182174207</v>
      </c>
      <c r="H1857">
        <f>_xll.SRS1Splines.Functions25.OneWay_Spline(A1857:A1860,G1857:G1860,$N$5)</f>
        <v>21.6978800338219</v>
      </c>
    </row>
    <row r="1858" spans="1:8" x14ac:dyDescent="0.25">
      <c r="A1858">
        <v>25</v>
      </c>
      <c r="B1858">
        <v>0</v>
      </c>
      <c r="C1858">
        <v>0</v>
      </c>
      <c r="D1858">
        <v>0.25</v>
      </c>
      <c r="E1858">
        <v>29.33</v>
      </c>
      <c r="F1858">
        <v>2</v>
      </c>
      <c r="G1858">
        <v>13.5657833912183</v>
      </c>
    </row>
    <row r="1859" spans="1:8" x14ac:dyDescent="0.25">
      <c r="A1859">
        <v>50</v>
      </c>
      <c r="B1859">
        <v>0</v>
      </c>
      <c r="C1859">
        <v>0</v>
      </c>
      <c r="D1859">
        <v>0.25</v>
      </c>
      <c r="E1859">
        <v>29.33</v>
      </c>
      <c r="F1859">
        <v>2</v>
      </c>
      <c r="G1859">
        <v>17.482128658289</v>
      </c>
    </row>
    <row r="1860" spans="1:8" x14ac:dyDescent="0.25">
      <c r="A1860">
        <v>100</v>
      </c>
      <c r="B1860">
        <v>0</v>
      </c>
      <c r="C1860">
        <v>0</v>
      </c>
      <c r="D1860">
        <v>0.25</v>
      </c>
      <c r="E1860">
        <v>29.33</v>
      </c>
      <c r="F1860">
        <v>2</v>
      </c>
      <c r="G1860">
        <v>21.6978800338219</v>
      </c>
    </row>
    <row r="1861" spans="1:8" x14ac:dyDescent="0.25">
      <c r="A1861">
        <v>12.5</v>
      </c>
      <c r="B1861">
        <v>500</v>
      </c>
      <c r="C1861">
        <v>0</v>
      </c>
      <c r="D1861">
        <v>0.25</v>
      </c>
      <c r="E1861">
        <v>29.33</v>
      </c>
      <c r="F1861">
        <v>2</v>
      </c>
      <c r="G1861">
        <v>9.9587734667376306</v>
      </c>
      <c r="H1861">
        <f>_xll.SRS1Splines.Functions25.OneWay_Spline(A1861:A1864,G1861:G1864,$N$5)</f>
        <v>32.070676388293997</v>
      </c>
    </row>
    <row r="1862" spans="1:8" x14ac:dyDescent="0.25">
      <c r="A1862">
        <v>25</v>
      </c>
      <c r="B1862">
        <v>500</v>
      </c>
      <c r="C1862">
        <v>0</v>
      </c>
      <c r="D1862">
        <v>0.25</v>
      </c>
      <c r="E1862">
        <v>29.33</v>
      </c>
      <c r="F1862">
        <v>2</v>
      </c>
      <c r="G1862">
        <v>15.321029514759701</v>
      </c>
    </row>
    <row r="1863" spans="1:8" x14ac:dyDescent="0.25">
      <c r="A1863">
        <v>50</v>
      </c>
      <c r="B1863">
        <v>500</v>
      </c>
      <c r="C1863">
        <v>0</v>
      </c>
      <c r="D1863">
        <v>0.25</v>
      </c>
      <c r="E1863">
        <v>29.33</v>
      </c>
      <c r="F1863">
        <v>2</v>
      </c>
      <c r="G1863">
        <v>25.3272553440728</v>
      </c>
    </row>
    <row r="1864" spans="1:8" x14ac:dyDescent="0.25">
      <c r="A1864">
        <v>100</v>
      </c>
      <c r="B1864">
        <v>500</v>
      </c>
      <c r="C1864">
        <v>0</v>
      </c>
      <c r="D1864">
        <v>0.25</v>
      </c>
      <c r="E1864">
        <v>29.33</v>
      </c>
      <c r="F1864">
        <v>2</v>
      </c>
      <c r="G1864">
        <v>32.070676388293997</v>
      </c>
    </row>
    <row r="1865" spans="1:8" x14ac:dyDescent="0.25">
      <c r="A1865">
        <v>12.5</v>
      </c>
      <c r="B1865">
        <v>1000</v>
      </c>
      <c r="C1865">
        <v>0</v>
      </c>
      <c r="D1865">
        <v>0.25</v>
      </c>
      <c r="E1865">
        <v>29.33</v>
      </c>
      <c r="F1865">
        <v>2</v>
      </c>
      <c r="G1865">
        <v>9.9614545052974908</v>
      </c>
      <c r="H1865">
        <f>_xll.SRS1Splines.Functions25.OneWay_Spline(A1865:A1868,G1865:G1868,$N$5)</f>
        <v>36.446947969227999</v>
      </c>
    </row>
    <row r="1866" spans="1:8" x14ac:dyDescent="0.25">
      <c r="A1866">
        <v>25</v>
      </c>
      <c r="B1866">
        <v>1000</v>
      </c>
      <c r="C1866">
        <v>0</v>
      </c>
      <c r="D1866">
        <v>0.25</v>
      </c>
      <c r="E1866">
        <v>29.33</v>
      </c>
      <c r="F1866">
        <v>2</v>
      </c>
      <c r="G1866">
        <v>16.355500519384599</v>
      </c>
    </row>
    <row r="1867" spans="1:8" x14ac:dyDescent="0.25">
      <c r="A1867">
        <v>50</v>
      </c>
      <c r="B1867">
        <v>1000</v>
      </c>
      <c r="C1867">
        <v>0</v>
      </c>
      <c r="D1867">
        <v>0.25</v>
      </c>
      <c r="E1867">
        <v>29.33</v>
      </c>
      <c r="F1867">
        <v>2</v>
      </c>
      <c r="G1867">
        <v>28.4138271897524</v>
      </c>
    </row>
    <row r="1868" spans="1:8" x14ac:dyDescent="0.25">
      <c r="A1868">
        <v>100</v>
      </c>
      <c r="B1868">
        <v>1000</v>
      </c>
      <c r="C1868">
        <v>0</v>
      </c>
      <c r="D1868">
        <v>0.25</v>
      </c>
      <c r="E1868">
        <v>29.33</v>
      </c>
      <c r="F1868">
        <v>2</v>
      </c>
      <c r="G1868">
        <v>36.446947969227999</v>
      </c>
    </row>
    <row r="1869" spans="1:8" x14ac:dyDescent="0.25">
      <c r="A1869">
        <v>12.5</v>
      </c>
      <c r="B1869">
        <v>2000</v>
      </c>
      <c r="C1869">
        <v>0</v>
      </c>
      <c r="D1869">
        <v>0.25</v>
      </c>
      <c r="E1869">
        <v>29.33</v>
      </c>
      <c r="F1869">
        <v>2</v>
      </c>
      <c r="G1869">
        <v>9.9635214174154196</v>
      </c>
      <c r="H1869">
        <f>_xll.SRS1Splines.Functions25.OneWay_Spline(A1869:A1872,G1869:G1872,$N$5)</f>
        <v>40.901188743912897</v>
      </c>
    </row>
    <row r="1870" spans="1:8" x14ac:dyDescent="0.25">
      <c r="A1870">
        <v>25</v>
      </c>
      <c r="B1870">
        <v>2000</v>
      </c>
      <c r="C1870">
        <v>0</v>
      </c>
      <c r="D1870">
        <v>0.25</v>
      </c>
      <c r="E1870">
        <v>29.33</v>
      </c>
      <c r="F1870">
        <v>2</v>
      </c>
      <c r="G1870">
        <v>17.167650563765001</v>
      </c>
    </row>
    <row r="1871" spans="1:8" x14ac:dyDescent="0.25">
      <c r="A1871">
        <v>50</v>
      </c>
      <c r="B1871">
        <v>2000</v>
      </c>
      <c r="C1871">
        <v>0</v>
      </c>
      <c r="D1871">
        <v>0.25</v>
      </c>
      <c r="E1871">
        <v>29.33</v>
      </c>
      <c r="F1871">
        <v>2</v>
      </c>
      <c r="G1871">
        <v>31.325834748483899</v>
      </c>
    </row>
    <row r="1872" spans="1:8" x14ac:dyDescent="0.25">
      <c r="A1872">
        <v>100</v>
      </c>
      <c r="B1872">
        <v>2000</v>
      </c>
      <c r="C1872">
        <v>0</v>
      </c>
      <c r="D1872">
        <v>0.25</v>
      </c>
      <c r="E1872">
        <v>29.33</v>
      </c>
      <c r="F1872">
        <v>2</v>
      </c>
      <c r="G1872">
        <v>40.901188743912897</v>
      </c>
    </row>
    <row r="1873" spans="1:8" x14ac:dyDescent="0.25">
      <c r="A1873">
        <v>12.5</v>
      </c>
      <c r="B1873">
        <v>0</v>
      </c>
      <c r="C1873">
        <v>2000</v>
      </c>
      <c r="D1873">
        <v>0.25</v>
      </c>
      <c r="E1873">
        <v>29.33</v>
      </c>
      <c r="F1873">
        <v>2</v>
      </c>
      <c r="G1873">
        <v>24.028759634312799</v>
      </c>
      <c r="H1873">
        <f>_xll.SRS1Splines.Functions25.OneWay_Spline(A1873:A1876,G1873:G1876,$N$5)</f>
        <v>39.2976054337012</v>
      </c>
    </row>
    <row r="1874" spans="1:8" x14ac:dyDescent="0.25">
      <c r="A1874">
        <v>25</v>
      </c>
      <c r="B1874">
        <v>0</v>
      </c>
      <c r="C1874">
        <v>2000</v>
      </c>
      <c r="D1874">
        <v>0.25</v>
      </c>
      <c r="E1874">
        <v>29.33</v>
      </c>
      <c r="F1874">
        <v>2</v>
      </c>
      <c r="G1874">
        <v>29.866251024167401</v>
      </c>
    </row>
    <row r="1875" spans="1:8" x14ac:dyDescent="0.25">
      <c r="A1875">
        <v>50</v>
      </c>
      <c r="B1875">
        <v>0</v>
      </c>
      <c r="C1875">
        <v>2000</v>
      </c>
      <c r="D1875">
        <v>0.25</v>
      </c>
      <c r="E1875">
        <v>29.33</v>
      </c>
      <c r="F1875">
        <v>2</v>
      </c>
      <c r="G1875">
        <v>34.996341503706901</v>
      </c>
    </row>
    <row r="1876" spans="1:8" x14ac:dyDescent="0.25">
      <c r="A1876">
        <v>100</v>
      </c>
      <c r="B1876">
        <v>0</v>
      </c>
      <c r="C1876">
        <v>2000</v>
      </c>
      <c r="D1876">
        <v>0.25</v>
      </c>
      <c r="E1876">
        <v>29.33</v>
      </c>
      <c r="F1876">
        <v>2</v>
      </c>
      <c r="G1876">
        <v>39.2976054337012</v>
      </c>
    </row>
    <row r="1877" spans="1:8" x14ac:dyDescent="0.25">
      <c r="A1877">
        <v>12.5</v>
      </c>
      <c r="B1877">
        <v>500</v>
      </c>
      <c r="C1877">
        <v>2000</v>
      </c>
      <c r="D1877">
        <v>0.25</v>
      </c>
      <c r="E1877">
        <v>29.33</v>
      </c>
      <c r="F1877">
        <v>2</v>
      </c>
      <c r="G1877">
        <v>27.5588476898868</v>
      </c>
      <c r="H1877">
        <f>_xll.SRS1Splines.Functions25.OneWay_Spline(A1877:A1880,G1877:G1880,$N$5)</f>
        <v>49.4109931374404</v>
      </c>
    </row>
    <row r="1878" spans="1:8" x14ac:dyDescent="0.25">
      <c r="A1878">
        <v>25</v>
      </c>
      <c r="B1878">
        <v>500</v>
      </c>
      <c r="C1878">
        <v>2000</v>
      </c>
      <c r="D1878">
        <v>0.25</v>
      </c>
      <c r="E1878">
        <v>29.33</v>
      </c>
      <c r="F1878">
        <v>2</v>
      </c>
      <c r="G1878">
        <v>36.067640247691401</v>
      </c>
    </row>
    <row r="1879" spans="1:8" x14ac:dyDescent="0.25">
      <c r="A1879">
        <v>50</v>
      </c>
      <c r="B1879">
        <v>500</v>
      </c>
      <c r="C1879">
        <v>2000</v>
      </c>
      <c r="D1879">
        <v>0.25</v>
      </c>
      <c r="E1879">
        <v>29.33</v>
      </c>
      <c r="F1879">
        <v>2</v>
      </c>
      <c r="G1879">
        <v>43.315514103485498</v>
      </c>
    </row>
    <row r="1880" spans="1:8" x14ac:dyDescent="0.25">
      <c r="A1880">
        <v>100</v>
      </c>
      <c r="B1880">
        <v>500</v>
      </c>
      <c r="C1880">
        <v>2000</v>
      </c>
      <c r="D1880">
        <v>0.25</v>
      </c>
      <c r="E1880">
        <v>29.33</v>
      </c>
      <c r="F1880">
        <v>2</v>
      </c>
      <c r="G1880">
        <v>49.4109931374404</v>
      </c>
    </row>
    <row r="1881" spans="1:8" x14ac:dyDescent="0.25">
      <c r="A1881">
        <v>12.5</v>
      </c>
      <c r="B1881">
        <v>1000</v>
      </c>
      <c r="C1881">
        <v>2000</v>
      </c>
      <c r="D1881">
        <v>0.25</v>
      </c>
      <c r="E1881">
        <v>29.33</v>
      </c>
      <c r="F1881">
        <v>2</v>
      </c>
      <c r="G1881">
        <v>28.128564642669499</v>
      </c>
      <c r="H1881">
        <f>_xll.SRS1Splines.Functions25.OneWay_Spline(A1881:A1884,G1881:G1884,$N$5)</f>
        <v>53.934315321242003</v>
      </c>
    </row>
    <row r="1882" spans="1:8" x14ac:dyDescent="0.25">
      <c r="A1882">
        <v>25</v>
      </c>
      <c r="B1882">
        <v>1000</v>
      </c>
      <c r="C1882">
        <v>2000</v>
      </c>
      <c r="D1882">
        <v>0.25</v>
      </c>
      <c r="E1882">
        <v>29.33</v>
      </c>
      <c r="F1882">
        <v>2</v>
      </c>
      <c r="G1882">
        <v>37.905216503689701</v>
      </c>
    </row>
    <row r="1883" spans="1:8" x14ac:dyDescent="0.25">
      <c r="A1883">
        <v>50</v>
      </c>
      <c r="B1883">
        <v>1000</v>
      </c>
      <c r="C1883">
        <v>2000</v>
      </c>
      <c r="D1883">
        <v>0.25</v>
      </c>
      <c r="E1883">
        <v>29.33</v>
      </c>
      <c r="F1883">
        <v>2</v>
      </c>
      <c r="G1883">
        <v>46.650529300808103</v>
      </c>
    </row>
    <row r="1884" spans="1:8" x14ac:dyDescent="0.25">
      <c r="A1884">
        <v>100</v>
      </c>
      <c r="B1884">
        <v>1000</v>
      </c>
      <c r="C1884">
        <v>2000</v>
      </c>
      <c r="D1884">
        <v>0.25</v>
      </c>
      <c r="E1884">
        <v>29.33</v>
      </c>
      <c r="F1884">
        <v>2</v>
      </c>
      <c r="G1884">
        <v>53.934315321242003</v>
      </c>
    </row>
    <row r="1885" spans="1:8" x14ac:dyDescent="0.25">
      <c r="A1885">
        <v>12.5</v>
      </c>
      <c r="B1885">
        <v>2000</v>
      </c>
      <c r="C1885">
        <v>2000</v>
      </c>
      <c r="D1885">
        <v>0.25</v>
      </c>
      <c r="E1885">
        <v>29.33</v>
      </c>
      <c r="F1885">
        <v>2</v>
      </c>
      <c r="G1885">
        <v>28.421025344799599</v>
      </c>
      <c r="H1885">
        <f>_xll.SRS1Splines.Functions25.OneWay_Spline(A1885:A1888,G1885:G1888,$N$5)</f>
        <v>58.669025508434999</v>
      </c>
    </row>
    <row r="1886" spans="1:8" x14ac:dyDescent="0.25">
      <c r="A1886">
        <v>25</v>
      </c>
      <c r="B1886">
        <v>2000</v>
      </c>
      <c r="C1886">
        <v>2000</v>
      </c>
      <c r="D1886">
        <v>0.25</v>
      </c>
      <c r="E1886">
        <v>29.33</v>
      </c>
      <c r="F1886">
        <v>2</v>
      </c>
      <c r="G1886">
        <v>39.581363397985797</v>
      </c>
    </row>
    <row r="1887" spans="1:8" x14ac:dyDescent="0.25">
      <c r="A1887">
        <v>50</v>
      </c>
      <c r="B1887">
        <v>2000</v>
      </c>
      <c r="C1887">
        <v>2000</v>
      </c>
      <c r="D1887">
        <v>0.25</v>
      </c>
      <c r="E1887">
        <v>29.33</v>
      </c>
      <c r="F1887">
        <v>2</v>
      </c>
      <c r="G1887">
        <v>49.855822062513802</v>
      </c>
    </row>
    <row r="1888" spans="1:8" x14ac:dyDescent="0.25">
      <c r="A1888">
        <v>100</v>
      </c>
      <c r="B1888">
        <v>2000</v>
      </c>
      <c r="C1888">
        <v>2000</v>
      </c>
      <c r="D1888">
        <v>0.25</v>
      </c>
      <c r="E1888">
        <v>29.33</v>
      </c>
      <c r="F1888">
        <v>2</v>
      </c>
      <c r="G1888">
        <v>58.669025508434999</v>
      </c>
    </row>
    <row r="1889" spans="1:8" x14ac:dyDescent="0.25">
      <c r="A1889">
        <v>12.5</v>
      </c>
      <c r="B1889">
        <v>0</v>
      </c>
      <c r="C1889">
        <v>4000</v>
      </c>
      <c r="D1889">
        <v>0.25</v>
      </c>
      <c r="E1889">
        <v>29.33</v>
      </c>
      <c r="F1889">
        <v>2</v>
      </c>
      <c r="G1889">
        <v>28.594708532498998</v>
      </c>
      <c r="H1889">
        <f>_xll.SRS1Splines.Functions25.OneWay_Spline(A1889:A1892,G1889:G1892,$N$5)</f>
        <v>48.463901986830699</v>
      </c>
    </row>
    <row r="1890" spans="1:8" x14ac:dyDescent="0.25">
      <c r="A1890">
        <v>25</v>
      </c>
      <c r="B1890">
        <v>0</v>
      </c>
      <c r="C1890">
        <v>4000</v>
      </c>
      <c r="D1890">
        <v>0.25</v>
      </c>
      <c r="E1890">
        <v>29.33</v>
      </c>
      <c r="F1890">
        <v>2</v>
      </c>
      <c r="G1890">
        <v>35.928403804276599</v>
      </c>
    </row>
    <row r="1891" spans="1:8" x14ac:dyDescent="0.25">
      <c r="A1891">
        <v>50</v>
      </c>
      <c r="B1891">
        <v>0</v>
      </c>
      <c r="C1891">
        <v>4000</v>
      </c>
      <c r="D1891">
        <v>0.25</v>
      </c>
      <c r="E1891">
        <v>29.33</v>
      </c>
      <c r="F1891">
        <v>2</v>
      </c>
      <c r="G1891">
        <v>43.1308612267851</v>
      </c>
    </row>
    <row r="1892" spans="1:8" x14ac:dyDescent="0.25">
      <c r="A1892">
        <v>100</v>
      </c>
      <c r="B1892">
        <v>0</v>
      </c>
      <c r="C1892">
        <v>4000</v>
      </c>
      <c r="D1892">
        <v>0.25</v>
      </c>
      <c r="E1892">
        <v>29.33</v>
      </c>
      <c r="F1892">
        <v>2</v>
      </c>
      <c r="G1892">
        <v>48.463901986830699</v>
      </c>
    </row>
    <row r="1893" spans="1:8" x14ac:dyDescent="0.25">
      <c r="A1893">
        <v>12.5</v>
      </c>
      <c r="B1893">
        <v>500</v>
      </c>
      <c r="C1893">
        <v>4000</v>
      </c>
      <c r="D1893">
        <v>0.25</v>
      </c>
      <c r="E1893">
        <v>29.33</v>
      </c>
      <c r="F1893">
        <v>2</v>
      </c>
      <c r="G1893">
        <v>29.627048498766602</v>
      </c>
      <c r="H1893">
        <f>_xll.SRS1Splines.Functions25.OneWay_Spline(A1893:A1896,G1893:G1896,$N$5)</f>
        <v>54.938108781719599</v>
      </c>
    </row>
    <row r="1894" spans="1:8" x14ac:dyDescent="0.25">
      <c r="A1894">
        <v>25</v>
      </c>
      <c r="B1894">
        <v>500</v>
      </c>
      <c r="C1894">
        <v>4000</v>
      </c>
      <c r="D1894">
        <v>0.25</v>
      </c>
      <c r="E1894">
        <v>29.33</v>
      </c>
      <c r="F1894">
        <v>2</v>
      </c>
      <c r="G1894">
        <v>39.4159517535535</v>
      </c>
    </row>
    <row r="1895" spans="1:8" x14ac:dyDescent="0.25">
      <c r="A1895">
        <v>50</v>
      </c>
      <c r="B1895">
        <v>500</v>
      </c>
      <c r="C1895">
        <v>4000</v>
      </c>
      <c r="D1895">
        <v>0.25</v>
      </c>
      <c r="E1895">
        <v>29.33</v>
      </c>
      <c r="F1895">
        <v>2</v>
      </c>
      <c r="G1895">
        <v>47.901326264918097</v>
      </c>
    </row>
    <row r="1896" spans="1:8" x14ac:dyDescent="0.25">
      <c r="A1896">
        <v>100</v>
      </c>
      <c r="B1896">
        <v>500</v>
      </c>
      <c r="C1896">
        <v>4000</v>
      </c>
      <c r="D1896">
        <v>0.25</v>
      </c>
      <c r="E1896">
        <v>29.33</v>
      </c>
      <c r="F1896">
        <v>2</v>
      </c>
      <c r="G1896">
        <v>54.938108781719599</v>
      </c>
    </row>
    <row r="1897" spans="1:8" x14ac:dyDescent="0.25">
      <c r="A1897">
        <v>12.5</v>
      </c>
      <c r="B1897">
        <v>1000</v>
      </c>
      <c r="C1897">
        <v>4000</v>
      </c>
      <c r="D1897">
        <v>0.25</v>
      </c>
      <c r="E1897">
        <v>29.33</v>
      </c>
      <c r="F1897">
        <v>2</v>
      </c>
      <c r="G1897">
        <v>29.855010011108099</v>
      </c>
      <c r="H1897">
        <f>_xll.SRS1Splines.Functions25.OneWay_Spline(A1897:A1900,G1897:G1900,$N$5)</f>
        <v>58.565491723004101</v>
      </c>
    </row>
    <row r="1898" spans="1:8" x14ac:dyDescent="0.25">
      <c r="A1898">
        <v>25</v>
      </c>
      <c r="B1898">
        <v>1000</v>
      </c>
      <c r="C1898">
        <v>4000</v>
      </c>
      <c r="D1898">
        <v>0.25</v>
      </c>
      <c r="E1898">
        <v>29.33</v>
      </c>
      <c r="F1898">
        <v>2</v>
      </c>
      <c r="G1898">
        <v>40.5533890146191</v>
      </c>
    </row>
    <row r="1899" spans="1:8" x14ac:dyDescent="0.25">
      <c r="A1899">
        <v>50</v>
      </c>
      <c r="B1899">
        <v>1000</v>
      </c>
      <c r="C1899">
        <v>4000</v>
      </c>
      <c r="D1899">
        <v>0.25</v>
      </c>
      <c r="E1899">
        <v>29.33</v>
      </c>
      <c r="F1899">
        <v>2</v>
      </c>
      <c r="G1899">
        <v>50.4583880556388</v>
      </c>
    </row>
    <row r="1900" spans="1:8" x14ac:dyDescent="0.25">
      <c r="A1900">
        <v>100</v>
      </c>
      <c r="B1900">
        <v>1000</v>
      </c>
      <c r="C1900">
        <v>4000</v>
      </c>
      <c r="D1900">
        <v>0.25</v>
      </c>
      <c r="E1900">
        <v>29.33</v>
      </c>
      <c r="F1900">
        <v>2</v>
      </c>
      <c r="G1900">
        <v>58.565491723004101</v>
      </c>
    </row>
    <row r="1901" spans="1:8" x14ac:dyDescent="0.25">
      <c r="A1901">
        <v>12.5</v>
      </c>
      <c r="B1901">
        <v>2000</v>
      </c>
      <c r="C1901">
        <v>4000</v>
      </c>
      <c r="D1901">
        <v>0.25</v>
      </c>
      <c r="E1901">
        <v>29.33</v>
      </c>
      <c r="F1901">
        <v>2</v>
      </c>
      <c r="G1901">
        <v>29.815603046778602</v>
      </c>
      <c r="H1901">
        <f>_xll.SRS1Splines.Functions25.OneWay_Spline(A1901:A1904,G1901:G1904,$N$5)</f>
        <v>62.416881188666899</v>
      </c>
    </row>
    <row r="1902" spans="1:8" x14ac:dyDescent="0.25">
      <c r="A1902">
        <v>25</v>
      </c>
      <c r="B1902">
        <v>2000</v>
      </c>
      <c r="C1902">
        <v>4000</v>
      </c>
      <c r="D1902">
        <v>0.25</v>
      </c>
      <c r="E1902">
        <v>29.33</v>
      </c>
      <c r="F1902">
        <v>2</v>
      </c>
      <c r="G1902">
        <v>41.8222500434808</v>
      </c>
    </row>
    <row r="1903" spans="1:8" x14ac:dyDescent="0.25">
      <c r="A1903">
        <v>50</v>
      </c>
      <c r="B1903">
        <v>2000</v>
      </c>
      <c r="C1903">
        <v>4000</v>
      </c>
      <c r="D1903">
        <v>0.25</v>
      </c>
      <c r="E1903">
        <v>29.33</v>
      </c>
      <c r="F1903">
        <v>2</v>
      </c>
      <c r="G1903">
        <v>53.033632494381401</v>
      </c>
    </row>
    <row r="1904" spans="1:8" x14ac:dyDescent="0.25">
      <c r="A1904">
        <v>100</v>
      </c>
      <c r="B1904">
        <v>2000</v>
      </c>
      <c r="C1904">
        <v>4000</v>
      </c>
      <c r="D1904">
        <v>0.25</v>
      </c>
      <c r="E1904">
        <v>29.33</v>
      </c>
      <c r="F1904">
        <v>2</v>
      </c>
      <c r="G1904">
        <v>62.416881188666899</v>
      </c>
    </row>
    <row r="1905" spans="1:8" x14ac:dyDescent="0.25">
      <c r="A1905">
        <v>12.5</v>
      </c>
      <c r="B1905">
        <v>0</v>
      </c>
      <c r="C1905">
        <v>8000</v>
      </c>
      <c r="D1905">
        <v>0.25</v>
      </c>
      <c r="E1905">
        <v>29.33</v>
      </c>
      <c r="F1905">
        <v>2</v>
      </c>
      <c r="G1905">
        <v>30.744342518551498</v>
      </c>
      <c r="H1905">
        <f>_xll.SRS1Splines.Functions25.OneWay_Spline(A1905:A1908,G1905:G1908,$N$5)</f>
        <v>58.426251599920903</v>
      </c>
    </row>
    <row r="1906" spans="1:8" x14ac:dyDescent="0.25">
      <c r="A1906">
        <v>25</v>
      </c>
      <c r="B1906">
        <v>0</v>
      </c>
      <c r="C1906">
        <v>8000</v>
      </c>
      <c r="D1906">
        <v>0.25</v>
      </c>
      <c r="E1906">
        <v>29.33</v>
      </c>
      <c r="F1906">
        <v>2</v>
      </c>
      <c r="G1906">
        <v>41.2513102286525</v>
      </c>
    </row>
    <row r="1907" spans="1:8" x14ac:dyDescent="0.25">
      <c r="A1907">
        <v>50</v>
      </c>
      <c r="B1907">
        <v>0</v>
      </c>
      <c r="C1907">
        <v>8000</v>
      </c>
      <c r="D1907">
        <v>0.25</v>
      </c>
      <c r="E1907">
        <v>29.33</v>
      </c>
      <c r="F1907">
        <v>2</v>
      </c>
      <c r="G1907">
        <v>50.384299045793298</v>
      </c>
    </row>
    <row r="1908" spans="1:8" x14ac:dyDescent="0.25">
      <c r="A1908">
        <v>100</v>
      </c>
      <c r="B1908">
        <v>0</v>
      </c>
      <c r="C1908">
        <v>8000</v>
      </c>
      <c r="D1908">
        <v>0.25</v>
      </c>
      <c r="E1908">
        <v>29.33</v>
      </c>
      <c r="F1908">
        <v>2</v>
      </c>
      <c r="G1908">
        <v>58.426251599920903</v>
      </c>
    </row>
    <row r="1909" spans="1:8" x14ac:dyDescent="0.25">
      <c r="A1909">
        <v>12.5</v>
      </c>
      <c r="B1909">
        <v>500</v>
      </c>
      <c r="C1909">
        <v>8000</v>
      </c>
      <c r="D1909">
        <v>0.25</v>
      </c>
      <c r="E1909">
        <v>29.33</v>
      </c>
      <c r="F1909">
        <v>2</v>
      </c>
      <c r="G1909">
        <v>30.549245112151599</v>
      </c>
      <c r="H1909">
        <f>_xll.SRS1Splines.Functions25.OneWay_Spline(A1909:A1912,G1909:G1912,$N$5)</f>
        <v>61.831963657468499</v>
      </c>
    </row>
    <row r="1910" spans="1:8" x14ac:dyDescent="0.25">
      <c r="A1910">
        <v>25</v>
      </c>
      <c r="B1910">
        <v>500</v>
      </c>
      <c r="C1910">
        <v>8000</v>
      </c>
      <c r="D1910">
        <v>0.25</v>
      </c>
      <c r="E1910">
        <v>29.33</v>
      </c>
      <c r="F1910">
        <v>2</v>
      </c>
      <c r="G1910">
        <v>42.222003414683101</v>
      </c>
    </row>
    <row r="1911" spans="1:8" x14ac:dyDescent="0.25">
      <c r="A1911">
        <v>50</v>
      </c>
      <c r="B1911">
        <v>500</v>
      </c>
      <c r="C1911">
        <v>8000</v>
      </c>
      <c r="D1911">
        <v>0.25</v>
      </c>
      <c r="E1911">
        <v>29.33</v>
      </c>
      <c r="F1911">
        <v>2</v>
      </c>
      <c r="G1911">
        <v>52.859068391276303</v>
      </c>
    </row>
    <row r="1912" spans="1:8" x14ac:dyDescent="0.25">
      <c r="A1912">
        <v>100</v>
      </c>
      <c r="B1912">
        <v>500</v>
      </c>
      <c r="C1912">
        <v>8000</v>
      </c>
      <c r="D1912">
        <v>0.25</v>
      </c>
      <c r="E1912">
        <v>29.33</v>
      </c>
      <c r="F1912">
        <v>2</v>
      </c>
      <c r="G1912">
        <v>61.831963657468499</v>
      </c>
    </row>
    <row r="1913" spans="1:8" x14ac:dyDescent="0.25">
      <c r="A1913">
        <v>12.5</v>
      </c>
      <c r="B1913">
        <v>1000</v>
      </c>
      <c r="C1913">
        <v>8000</v>
      </c>
      <c r="D1913">
        <v>0.25</v>
      </c>
      <c r="E1913">
        <v>29.33</v>
      </c>
      <c r="F1913">
        <v>2</v>
      </c>
      <c r="G1913">
        <v>30.5905943764676</v>
      </c>
      <c r="H1913">
        <f>_xll.SRS1Splines.Functions25.OneWay_Spline(A1913:A1916,G1913:G1916,$N$5)</f>
        <v>63.905889886643202</v>
      </c>
    </row>
    <row r="1914" spans="1:8" x14ac:dyDescent="0.25">
      <c r="A1914">
        <v>25</v>
      </c>
      <c r="B1914">
        <v>1000</v>
      </c>
      <c r="C1914">
        <v>8000</v>
      </c>
      <c r="D1914">
        <v>0.25</v>
      </c>
      <c r="E1914">
        <v>29.33</v>
      </c>
      <c r="F1914">
        <v>2</v>
      </c>
      <c r="G1914">
        <v>42.713061996307701</v>
      </c>
    </row>
    <row r="1915" spans="1:8" x14ac:dyDescent="0.25">
      <c r="A1915">
        <v>50</v>
      </c>
      <c r="B1915">
        <v>1000</v>
      </c>
      <c r="C1915">
        <v>8000</v>
      </c>
      <c r="D1915">
        <v>0.25</v>
      </c>
      <c r="E1915">
        <v>29.33</v>
      </c>
      <c r="F1915">
        <v>2</v>
      </c>
      <c r="G1915">
        <v>54.213368382209403</v>
      </c>
    </row>
    <row r="1916" spans="1:8" x14ac:dyDescent="0.25">
      <c r="A1916">
        <v>100</v>
      </c>
      <c r="B1916">
        <v>1000</v>
      </c>
      <c r="C1916">
        <v>8000</v>
      </c>
      <c r="D1916">
        <v>0.25</v>
      </c>
      <c r="E1916">
        <v>29.33</v>
      </c>
      <c r="F1916">
        <v>2</v>
      </c>
      <c r="G1916">
        <v>63.905889886643202</v>
      </c>
    </row>
    <row r="1917" spans="1:8" x14ac:dyDescent="0.25">
      <c r="A1917">
        <v>12.5</v>
      </c>
      <c r="B1917">
        <v>2000</v>
      </c>
      <c r="C1917">
        <v>8000</v>
      </c>
      <c r="D1917">
        <v>0.25</v>
      </c>
      <c r="E1917">
        <v>29.33</v>
      </c>
      <c r="F1917">
        <v>2</v>
      </c>
      <c r="G1917">
        <v>30.692206147606999</v>
      </c>
      <c r="H1917">
        <f>_xll.SRS1Splines.Functions25.OneWay_Spline(A1917:A1920,G1917:G1920,$N$5)</f>
        <v>66.222335909641103</v>
      </c>
    </row>
    <row r="1918" spans="1:8" x14ac:dyDescent="0.25">
      <c r="A1918">
        <v>25</v>
      </c>
      <c r="B1918">
        <v>2000</v>
      </c>
      <c r="C1918">
        <v>8000</v>
      </c>
      <c r="D1918">
        <v>0.25</v>
      </c>
      <c r="E1918">
        <v>29.33</v>
      </c>
      <c r="F1918">
        <v>2</v>
      </c>
      <c r="G1918">
        <v>43.365198696500201</v>
      </c>
    </row>
    <row r="1919" spans="1:8" x14ac:dyDescent="0.25">
      <c r="A1919">
        <v>50</v>
      </c>
      <c r="B1919">
        <v>2000</v>
      </c>
      <c r="C1919">
        <v>8000</v>
      </c>
      <c r="D1919">
        <v>0.25</v>
      </c>
      <c r="E1919">
        <v>29.33</v>
      </c>
      <c r="F1919">
        <v>2</v>
      </c>
      <c r="G1919">
        <v>55.680771716799299</v>
      </c>
    </row>
    <row r="1920" spans="1:8" x14ac:dyDescent="0.25">
      <c r="A1920">
        <v>100</v>
      </c>
      <c r="B1920">
        <v>2000</v>
      </c>
      <c r="C1920">
        <v>8000</v>
      </c>
      <c r="D1920">
        <v>0.25</v>
      </c>
      <c r="E1920">
        <v>29.33</v>
      </c>
      <c r="F1920">
        <v>2</v>
      </c>
      <c r="G1920">
        <v>66.222335909641103</v>
      </c>
    </row>
    <row r="1921" spans="1:8" x14ac:dyDescent="0.25">
      <c r="A1921">
        <v>12.5</v>
      </c>
      <c r="B1921">
        <v>0</v>
      </c>
      <c r="C1921">
        <v>0</v>
      </c>
      <c r="D1921">
        <v>0.5</v>
      </c>
      <c r="E1921">
        <v>29.33</v>
      </c>
      <c r="F1921">
        <v>2</v>
      </c>
      <c r="G1921">
        <v>11.638706444389801</v>
      </c>
      <c r="H1921">
        <f>_xll.SRS1Splines.Functions25.OneWay_Spline(A1921:A1924,G1921:G1924,$N$5)</f>
        <v>23.930882673196599</v>
      </c>
    </row>
    <row r="1922" spans="1:8" x14ac:dyDescent="0.25">
      <c r="A1922">
        <v>25</v>
      </c>
      <c r="B1922">
        <v>0</v>
      </c>
      <c r="C1922">
        <v>0</v>
      </c>
      <c r="D1922">
        <v>0.5</v>
      </c>
      <c r="E1922">
        <v>29.33</v>
      </c>
      <c r="F1922">
        <v>2</v>
      </c>
      <c r="G1922">
        <v>15.6017962636209</v>
      </c>
    </row>
    <row r="1923" spans="1:8" x14ac:dyDescent="0.25">
      <c r="A1923">
        <v>50</v>
      </c>
      <c r="B1923">
        <v>0</v>
      </c>
      <c r="C1923">
        <v>0</v>
      </c>
      <c r="D1923">
        <v>0.5</v>
      </c>
      <c r="E1923">
        <v>29.33</v>
      </c>
      <c r="F1923">
        <v>2</v>
      </c>
      <c r="G1923">
        <v>19.919656370294501</v>
      </c>
    </row>
    <row r="1924" spans="1:8" x14ac:dyDescent="0.25">
      <c r="A1924">
        <v>100</v>
      </c>
      <c r="B1924">
        <v>0</v>
      </c>
      <c r="C1924">
        <v>0</v>
      </c>
      <c r="D1924">
        <v>0.5</v>
      </c>
      <c r="E1924">
        <v>29.33</v>
      </c>
      <c r="F1924">
        <v>2</v>
      </c>
      <c r="G1924">
        <v>23.930882673196599</v>
      </c>
    </row>
    <row r="1925" spans="1:8" x14ac:dyDescent="0.25">
      <c r="A1925">
        <v>12.5</v>
      </c>
      <c r="B1925">
        <v>500</v>
      </c>
      <c r="C1925">
        <v>0</v>
      </c>
      <c r="D1925">
        <v>0.5</v>
      </c>
      <c r="E1925">
        <v>29.33</v>
      </c>
      <c r="F1925">
        <v>2</v>
      </c>
      <c r="G1925">
        <v>11.700115889048799</v>
      </c>
      <c r="H1925">
        <f>_xll.SRS1Splines.Functions25.OneWay_Spline(A1925:A1928,G1925:G1928,$N$5)</f>
        <v>32.643199169969201</v>
      </c>
    </row>
    <row r="1926" spans="1:8" x14ac:dyDescent="0.25">
      <c r="A1926">
        <v>25</v>
      </c>
      <c r="B1926">
        <v>500</v>
      </c>
      <c r="C1926">
        <v>0</v>
      </c>
      <c r="D1926">
        <v>0.5</v>
      </c>
      <c r="E1926">
        <v>29.33</v>
      </c>
      <c r="F1926">
        <v>2</v>
      </c>
      <c r="G1926">
        <v>17.071228404932899</v>
      </c>
    </row>
    <row r="1927" spans="1:8" x14ac:dyDescent="0.25">
      <c r="A1927">
        <v>50</v>
      </c>
      <c r="B1927">
        <v>500</v>
      </c>
      <c r="C1927">
        <v>0</v>
      </c>
      <c r="D1927">
        <v>0.5</v>
      </c>
      <c r="E1927">
        <v>29.33</v>
      </c>
      <c r="F1927">
        <v>2</v>
      </c>
      <c r="G1927">
        <v>26.1013999921284</v>
      </c>
    </row>
    <row r="1928" spans="1:8" x14ac:dyDescent="0.25">
      <c r="A1928">
        <v>100</v>
      </c>
      <c r="B1928">
        <v>500</v>
      </c>
      <c r="C1928">
        <v>0</v>
      </c>
      <c r="D1928">
        <v>0.5</v>
      </c>
      <c r="E1928">
        <v>29.33</v>
      </c>
      <c r="F1928">
        <v>2</v>
      </c>
      <c r="G1928">
        <v>32.643199169969201</v>
      </c>
    </row>
    <row r="1929" spans="1:8" x14ac:dyDescent="0.25">
      <c r="A1929">
        <v>12.5</v>
      </c>
      <c r="B1929">
        <v>1000</v>
      </c>
      <c r="C1929">
        <v>0</v>
      </c>
      <c r="D1929">
        <v>0.5</v>
      </c>
      <c r="E1929">
        <v>29.33</v>
      </c>
      <c r="F1929">
        <v>2</v>
      </c>
      <c r="G1929">
        <v>11.663390333691501</v>
      </c>
      <c r="H1929">
        <f>_xll.SRS1Splines.Functions25.OneWay_Spline(A1929:A1932,G1929:G1932,$N$5)</f>
        <v>35.825615931769697</v>
      </c>
    </row>
    <row r="1930" spans="1:8" x14ac:dyDescent="0.25">
      <c r="A1930">
        <v>25</v>
      </c>
      <c r="B1930">
        <v>1000</v>
      </c>
      <c r="C1930">
        <v>0</v>
      </c>
      <c r="D1930">
        <v>0.5</v>
      </c>
      <c r="E1930">
        <v>29.33</v>
      </c>
      <c r="F1930">
        <v>2</v>
      </c>
      <c r="G1930">
        <v>17.713547850307901</v>
      </c>
    </row>
    <row r="1931" spans="1:8" x14ac:dyDescent="0.25">
      <c r="A1931">
        <v>50</v>
      </c>
      <c r="B1931">
        <v>1000</v>
      </c>
      <c r="C1931">
        <v>0</v>
      </c>
      <c r="D1931">
        <v>0.5</v>
      </c>
      <c r="E1931">
        <v>29.33</v>
      </c>
      <c r="F1931">
        <v>2</v>
      </c>
      <c r="G1931">
        <v>28.406370716138799</v>
      </c>
    </row>
    <row r="1932" spans="1:8" x14ac:dyDescent="0.25">
      <c r="A1932">
        <v>100</v>
      </c>
      <c r="B1932">
        <v>1000</v>
      </c>
      <c r="C1932">
        <v>0</v>
      </c>
      <c r="D1932">
        <v>0.5</v>
      </c>
      <c r="E1932">
        <v>29.33</v>
      </c>
      <c r="F1932">
        <v>2</v>
      </c>
      <c r="G1932">
        <v>35.825615931769697</v>
      </c>
    </row>
    <row r="1933" spans="1:8" x14ac:dyDescent="0.25">
      <c r="A1933">
        <v>12.5</v>
      </c>
      <c r="B1933">
        <v>2000</v>
      </c>
      <c r="C1933">
        <v>0</v>
      </c>
      <c r="D1933">
        <v>0.5</v>
      </c>
      <c r="E1933">
        <v>29.33</v>
      </c>
      <c r="F1933">
        <v>2</v>
      </c>
      <c r="G1933">
        <v>11.602175290336399</v>
      </c>
      <c r="H1933">
        <f>_xll.SRS1Splines.Functions25.OneWay_Spline(A1933:A1936,G1933:G1936,$N$5)</f>
        <v>39.387554108841996</v>
      </c>
    </row>
    <row r="1934" spans="1:8" x14ac:dyDescent="0.25">
      <c r="A1934">
        <v>25</v>
      </c>
      <c r="B1934">
        <v>2000</v>
      </c>
      <c r="C1934">
        <v>0</v>
      </c>
      <c r="D1934">
        <v>0.5</v>
      </c>
      <c r="E1934">
        <v>29.33</v>
      </c>
      <c r="F1934">
        <v>2</v>
      </c>
      <c r="G1934">
        <v>18.252238868169499</v>
      </c>
    </row>
    <row r="1935" spans="1:8" x14ac:dyDescent="0.25">
      <c r="A1935">
        <v>50</v>
      </c>
      <c r="B1935">
        <v>2000</v>
      </c>
      <c r="C1935">
        <v>0</v>
      </c>
      <c r="D1935">
        <v>0.5</v>
      </c>
      <c r="E1935">
        <v>29.33</v>
      </c>
      <c r="F1935">
        <v>2</v>
      </c>
      <c r="G1935">
        <v>30.552044724828999</v>
      </c>
    </row>
    <row r="1936" spans="1:8" x14ac:dyDescent="0.25">
      <c r="A1936">
        <v>100</v>
      </c>
      <c r="B1936">
        <v>2000</v>
      </c>
      <c r="C1936">
        <v>0</v>
      </c>
      <c r="D1936">
        <v>0.5</v>
      </c>
      <c r="E1936">
        <v>29.33</v>
      </c>
      <c r="F1936">
        <v>2</v>
      </c>
      <c r="G1936">
        <v>39.387554108841996</v>
      </c>
    </row>
    <row r="1937" spans="1:8" x14ac:dyDescent="0.25">
      <c r="A1937">
        <v>12.5</v>
      </c>
      <c r="B1937">
        <v>0</v>
      </c>
      <c r="C1937">
        <v>2000</v>
      </c>
      <c r="D1937">
        <v>0.5</v>
      </c>
      <c r="E1937">
        <v>29.33</v>
      </c>
      <c r="F1937">
        <v>2</v>
      </c>
      <c r="G1937">
        <v>21.7218339514509</v>
      </c>
      <c r="H1937">
        <f>_xll.SRS1Splines.Functions25.OneWay_Spline(A1937:A1940,G1937:G1940,$N$5)</f>
        <v>38.074240092164104</v>
      </c>
    </row>
    <row r="1938" spans="1:8" x14ac:dyDescent="0.25">
      <c r="A1938">
        <v>25</v>
      </c>
      <c r="B1938">
        <v>0</v>
      </c>
      <c r="C1938">
        <v>2000</v>
      </c>
      <c r="D1938">
        <v>0.5</v>
      </c>
      <c r="E1938">
        <v>29.33</v>
      </c>
      <c r="F1938">
        <v>2</v>
      </c>
      <c r="G1938">
        <v>27.794692012808099</v>
      </c>
    </row>
    <row r="1939" spans="1:8" x14ac:dyDescent="0.25">
      <c r="A1939">
        <v>50</v>
      </c>
      <c r="B1939">
        <v>0</v>
      </c>
      <c r="C1939">
        <v>2000</v>
      </c>
      <c r="D1939">
        <v>0.5</v>
      </c>
      <c r="E1939">
        <v>29.33</v>
      </c>
      <c r="F1939">
        <v>2</v>
      </c>
      <c r="G1939">
        <v>33.493071039254602</v>
      </c>
    </row>
    <row r="1940" spans="1:8" x14ac:dyDescent="0.25">
      <c r="A1940">
        <v>100</v>
      </c>
      <c r="B1940">
        <v>0</v>
      </c>
      <c r="C1940">
        <v>2000</v>
      </c>
      <c r="D1940">
        <v>0.5</v>
      </c>
      <c r="E1940">
        <v>29.33</v>
      </c>
      <c r="F1940">
        <v>2</v>
      </c>
      <c r="G1940">
        <v>38.074240092164104</v>
      </c>
    </row>
    <row r="1941" spans="1:8" x14ac:dyDescent="0.25">
      <c r="A1941">
        <v>12.5</v>
      </c>
      <c r="B1941">
        <v>500</v>
      </c>
      <c r="C1941">
        <v>2000</v>
      </c>
      <c r="D1941">
        <v>0.5</v>
      </c>
      <c r="E1941">
        <v>29.33</v>
      </c>
      <c r="F1941">
        <v>2</v>
      </c>
      <c r="G1941">
        <v>24.593340064580499</v>
      </c>
      <c r="H1941">
        <f>_xll.SRS1Splines.Functions25.OneWay_Spline(A1941:A1944,G1941:G1944,$N$5)</f>
        <v>46.956565622864098</v>
      </c>
    </row>
    <row r="1942" spans="1:8" x14ac:dyDescent="0.25">
      <c r="A1942">
        <v>25</v>
      </c>
      <c r="B1942">
        <v>500</v>
      </c>
      <c r="C1942">
        <v>2000</v>
      </c>
      <c r="D1942">
        <v>0.5</v>
      </c>
      <c r="E1942">
        <v>29.33</v>
      </c>
      <c r="F1942">
        <v>2</v>
      </c>
      <c r="G1942">
        <v>33.244363291623898</v>
      </c>
    </row>
    <row r="1943" spans="1:8" x14ac:dyDescent="0.25">
      <c r="A1943">
        <v>50</v>
      </c>
      <c r="B1943">
        <v>500</v>
      </c>
      <c r="C1943">
        <v>2000</v>
      </c>
      <c r="D1943">
        <v>0.5</v>
      </c>
      <c r="E1943">
        <v>29.33</v>
      </c>
      <c r="F1943">
        <v>2</v>
      </c>
      <c r="G1943">
        <v>40.757659858253099</v>
      </c>
    </row>
    <row r="1944" spans="1:8" x14ac:dyDescent="0.25">
      <c r="A1944">
        <v>100</v>
      </c>
      <c r="B1944">
        <v>500</v>
      </c>
      <c r="C1944">
        <v>2000</v>
      </c>
      <c r="D1944">
        <v>0.5</v>
      </c>
      <c r="E1944">
        <v>29.33</v>
      </c>
      <c r="F1944">
        <v>2</v>
      </c>
      <c r="G1944">
        <v>46.956565622864098</v>
      </c>
    </row>
    <row r="1945" spans="1:8" x14ac:dyDescent="0.25">
      <c r="A1945">
        <v>12.5</v>
      </c>
      <c r="B1945">
        <v>1000</v>
      </c>
      <c r="C1945">
        <v>2000</v>
      </c>
      <c r="D1945">
        <v>0.5</v>
      </c>
      <c r="E1945">
        <v>29.33</v>
      </c>
      <c r="F1945">
        <v>2</v>
      </c>
      <c r="G1945">
        <v>24.9208659861374</v>
      </c>
      <c r="H1945">
        <f>_xll.SRS1Splines.Functions25.OneWay_Spline(A1945:A1948,G1945:G1948,$N$5)</f>
        <v>50.492841748154603</v>
      </c>
    </row>
    <row r="1946" spans="1:8" x14ac:dyDescent="0.25">
      <c r="A1946">
        <v>25</v>
      </c>
      <c r="B1946">
        <v>1000</v>
      </c>
      <c r="C1946">
        <v>2000</v>
      </c>
      <c r="D1946">
        <v>0.5</v>
      </c>
      <c r="E1946">
        <v>29.33</v>
      </c>
      <c r="F1946">
        <v>2</v>
      </c>
      <c r="G1946">
        <v>34.759976282037996</v>
      </c>
    </row>
    <row r="1947" spans="1:8" x14ac:dyDescent="0.25">
      <c r="A1947">
        <v>50</v>
      </c>
      <c r="B1947">
        <v>1000</v>
      </c>
      <c r="C1947">
        <v>2000</v>
      </c>
      <c r="D1947">
        <v>0.5</v>
      </c>
      <c r="E1947">
        <v>29.33</v>
      </c>
      <c r="F1947">
        <v>2</v>
      </c>
      <c r="G1947">
        <v>43.173464854295197</v>
      </c>
    </row>
    <row r="1948" spans="1:8" x14ac:dyDescent="0.25">
      <c r="A1948">
        <v>100</v>
      </c>
      <c r="B1948">
        <v>1000</v>
      </c>
      <c r="C1948">
        <v>2000</v>
      </c>
      <c r="D1948">
        <v>0.5</v>
      </c>
      <c r="E1948">
        <v>29.33</v>
      </c>
      <c r="F1948">
        <v>2</v>
      </c>
      <c r="G1948">
        <v>50.492841748154603</v>
      </c>
    </row>
    <row r="1949" spans="1:8" x14ac:dyDescent="0.25">
      <c r="A1949">
        <v>12.5</v>
      </c>
      <c r="B1949">
        <v>2000</v>
      </c>
      <c r="C1949">
        <v>2000</v>
      </c>
      <c r="D1949">
        <v>0.5</v>
      </c>
      <c r="E1949">
        <v>29.33</v>
      </c>
      <c r="F1949">
        <v>2</v>
      </c>
      <c r="G1949">
        <v>24.9545494656663</v>
      </c>
      <c r="H1949">
        <f>_xll.SRS1Splines.Functions25.OneWay_Spline(A1949:A1952,G1949:G1952,$N$5)</f>
        <v>54.230011743097002</v>
      </c>
    </row>
    <row r="1950" spans="1:8" x14ac:dyDescent="0.25">
      <c r="A1950">
        <v>25</v>
      </c>
      <c r="B1950">
        <v>2000</v>
      </c>
      <c r="C1950">
        <v>2000</v>
      </c>
      <c r="D1950">
        <v>0.5</v>
      </c>
      <c r="E1950">
        <v>29.33</v>
      </c>
      <c r="F1950">
        <v>2</v>
      </c>
      <c r="G1950">
        <v>35.941393822097503</v>
      </c>
    </row>
    <row r="1951" spans="1:8" x14ac:dyDescent="0.25">
      <c r="A1951">
        <v>50</v>
      </c>
      <c r="B1951">
        <v>2000</v>
      </c>
      <c r="C1951">
        <v>2000</v>
      </c>
      <c r="D1951">
        <v>0.5</v>
      </c>
      <c r="E1951">
        <v>29.33</v>
      </c>
      <c r="F1951">
        <v>2</v>
      </c>
      <c r="G1951">
        <v>46.005774767217297</v>
      </c>
    </row>
    <row r="1952" spans="1:8" x14ac:dyDescent="0.25">
      <c r="A1952">
        <v>100</v>
      </c>
      <c r="B1952">
        <v>2000</v>
      </c>
      <c r="C1952">
        <v>2000</v>
      </c>
      <c r="D1952">
        <v>0.5</v>
      </c>
      <c r="E1952">
        <v>29.33</v>
      </c>
      <c r="F1952">
        <v>2</v>
      </c>
      <c r="G1952">
        <v>54.230011743097002</v>
      </c>
    </row>
    <row r="1953" spans="1:8" x14ac:dyDescent="0.25">
      <c r="A1953">
        <v>12.5</v>
      </c>
      <c r="B1953">
        <v>0</v>
      </c>
      <c r="C1953">
        <v>4000</v>
      </c>
      <c r="D1953">
        <v>0.5</v>
      </c>
      <c r="E1953">
        <v>29.33</v>
      </c>
      <c r="F1953">
        <v>2</v>
      </c>
      <c r="G1953">
        <v>25.9367439320839</v>
      </c>
      <c r="H1953">
        <f>_xll.SRS1Splines.Functions25.OneWay_Spline(A1953:A1956,G1953:G1956,$N$5)</f>
        <v>47.631793731999203</v>
      </c>
    </row>
    <row r="1954" spans="1:8" x14ac:dyDescent="0.25">
      <c r="A1954">
        <v>25</v>
      </c>
      <c r="B1954">
        <v>0</v>
      </c>
      <c r="C1954">
        <v>4000</v>
      </c>
      <c r="D1954">
        <v>0.5</v>
      </c>
      <c r="E1954">
        <v>29.33</v>
      </c>
      <c r="F1954">
        <v>2</v>
      </c>
      <c r="G1954">
        <v>34.679222828775501</v>
      </c>
    </row>
    <row r="1955" spans="1:8" x14ac:dyDescent="0.25">
      <c r="A1955">
        <v>50</v>
      </c>
      <c r="B1955">
        <v>0</v>
      </c>
      <c r="C1955">
        <v>4000</v>
      </c>
      <c r="D1955">
        <v>0.5</v>
      </c>
      <c r="E1955">
        <v>29.33</v>
      </c>
      <c r="F1955">
        <v>2</v>
      </c>
      <c r="G1955">
        <v>41.659144475089398</v>
      </c>
    </row>
    <row r="1956" spans="1:8" x14ac:dyDescent="0.25">
      <c r="A1956">
        <v>100</v>
      </c>
      <c r="B1956">
        <v>0</v>
      </c>
      <c r="C1956">
        <v>4000</v>
      </c>
      <c r="D1956">
        <v>0.5</v>
      </c>
      <c r="E1956">
        <v>29.33</v>
      </c>
      <c r="F1956">
        <v>2</v>
      </c>
      <c r="G1956">
        <v>47.631793731999203</v>
      </c>
    </row>
    <row r="1957" spans="1:8" x14ac:dyDescent="0.25">
      <c r="A1957">
        <v>12.5</v>
      </c>
      <c r="B1957">
        <v>500</v>
      </c>
      <c r="C1957">
        <v>4000</v>
      </c>
      <c r="D1957">
        <v>0.5</v>
      </c>
      <c r="E1957">
        <v>29.33</v>
      </c>
      <c r="F1957">
        <v>2</v>
      </c>
      <c r="G1957">
        <v>26.6722492059396</v>
      </c>
      <c r="H1957">
        <f>_xll.SRS1Splines.Functions25.OneWay_Spline(A1957:A1960,G1957:G1960,$N$5)</f>
        <v>53.752341308589202</v>
      </c>
    </row>
    <row r="1958" spans="1:8" x14ac:dyDescent="0.25">
      <c r="A1958">
        <v>25</v>
      </c>
      <c r="B1958">
        <v>500</v>
      </c>
      <c r="C1958">
        <v>4000</v>
      </c>
      <c r="D1958">
        <v>0.5</v>
      </c>
      <c r="E1958">
        <v>29.33</v>
      </c>
      <c r="F1958">
        <v>2</v>
      </c>
      <c r="G1958">
        <v>37.822484613978801</v>
      </c>
    </row>
    <row r="1959" spans="1:8" x14ac:dyDescent="0.25">
      <c r="A1959">
        <v>50</v>
      </c>
      <c r="B1959">
        <v>500</v>
      </c>
      <c r="C1959">
        <v>4000</v>
      </c>
      <c r="D1959">
        <v>0.5</v>
      </c>
      <c r="E1959">
        <v>29.33</v>
      </c>
      <c r="F1959">
        <v>2</v>
      </c>
      <c r="G1959">
        <v>46.509463801534501</v>
      </c>
    </row>
    <row r="1960" spans="1:8" x14ac:dyDescent="0.25">
      <c r="A1960">
        <v>100</v>
      </c>
      <c r="B1960">
        <v>500</v>
      </c>
      <c r="C1960">
        <v>4000</v>
      </c>
      <c r="D1960">
        <v>0.5</v>
      </c>
      <c r="E1960">
        <v>29.33</v>
      </c>
      <c r="F1960">
        <v>2</v>
      </c>
      <c r="G1960">
        <v>53.752341308589202</v>
      </c>
    </row>
    <row r="1961" spans="1:8" x14ac:dyDescent="0.25">
      <c r="A1961">
        <v>12.5</v>
      </c>
      <c r="B1961">
        <v>1000</v>
      </c>
      <c r="C1961">
        <v>4000</v>
      </c>
      <c r="D1961">
        <v>0.5</v>
      </c>
      <c r="E1961">
        <v>29.33</v>
      </c>
      <c r="F1961">
        <v>2</v>
      </c>
      <c r="G1961">
        <v>26.700402777018802</v>
      </c>
      <c r="H1961">
        <f>_xll.SRS1Splines.Functions25.OneWay_Spline(A1961:A1964,G1961:G1964,$N$5)</f>
        <v>56.747255875978198</v>
      </c>
    </row>
    <row r="1962" spans="1:8" x14ac:dyDescent="0.25">
      <c r="A1962">
        <v>25</v>
      </c>
      <c r="B1962">
        <v>1000</v>
      </c>
      <c r="C1962">
        <v>4000</v>
      </c>
      <c r="D1962">
        <v>0.5</v>
      </c>
      <c r="E1962">
        <v>29.33</v>
      </c>
      <c r="F1962">
        <v>2</v>
      </c>
      <c r="G1962">
        <v>38.749236239450099</v>
      </c>
    </row>
    <row r="1963" spans="1:8" x14ac:dyDescent="0.25">
      <c r="A1963">
        <v>50</v>
      </c>
      <c r="B1963">
        <v>1000</v>
      </c>
      <c r="C1963">
        <v>4000</v>
      </c>
      <c r="D1963">
        <v>0.5</v>
      </c>
      <c r="E1963">
        <v>29.33</v>
      </c>
      <c r="F1963">
        <v>2</v>
      </c>
      <c r="G1963">
        <v>48.591168117024402</v>
      </c>
    </row>
    <row r="1964" spans="1:8" x14ac:dyDescent="0.25">
      <c r="A1964">
        <v>100</v>
      </c>
      <c r="B1964">
        <v>1000</v>
      </c>
      <c r="C1964">
        <v>4000</v>
      </c>
      <c r="D1964">
        <v>0.5</v>
      </c>
      <c r="E1964">
        <v>29.33</v>
      </c>
      <c r="F1964">
        <v>2</v>
      </c>
      <c r="G1964">
        <v>56.747255875978198</v>
      </c>
    </row>
    <row r="1965" spans="1:8" x14ac:dyDescent="0.25">
      <c r="A1965">
        <v>12.5</v>
      </c>
      <c r="B1965">
        <v>2000</v>
      </c>
      <c r="C1965">
        <v>4000</v>
      </c>
      <c r="D1965">
        <v>0.5</v>
      </c>
      <c r="E1965">
        <v>29.33</v>
      </c>
      <c r="F1965">
        <v>2</v>
      </c>
      <c r="G1965">
        <v>26.657721123487999</v>
      </c>
      <c r="H1965">
        <f>_xll.SRS1Splines.Functions25.OneWay_Spline(A1965:A1968,G1965:G1968,$N$5)</f>
        <v>59.847042507612301</v>
      </c>
    </row>
    <row r="1966" spans="1:8" x14ac:dyDescent="0.25">
      <c r="A1966">
        <v>25</v>
      </c>
      <c r="B1966">
        <v>2000</v>
      </c>
      <c r="C1966">
        <v>4000</v>
      </c>
      <c r="D1966">
        <v>0.5</v>
      </c>
      <c r="E1966">
        <v>29.33</v>
      </c>
      <c r="F1966">
        <v>2</v>
      </c>
      <c r="G1966">
        <v>39.662693598523397</v>
      </c>
    </row>
    <row r="1967" spans="1:8" x14ac:dyDescent="0.25">
      <c r="A1967">
        <v>50</v>
      </c>
      <c r="B1967">
        <v>2000</v>
      </c>
      <c r="C1967">
        <v>4000</v>
      </c>
      <c r="D1967">
        <v>0.5</v>
      </c>
      <c r="E1967">
        <v>29.33</v>
      </c>
      <c r="F1967">
        <v>2</v>
      </c>
      <c r="G1967">
        <v>50.766421710969198</v>
      </c>
    </row>
    <row r="1968" spans="1:8" x14ac:dyDescent="0.25">
      <c r="A1968">
        <v>100</v>
      </c>
      <c r="B1968">
        <v>2000</v>
      </c>
      <c r="C1968">
        <v>4000</v>
      </c>
      <c r="D1968">
        <v>0.5</v>
      </c>
      <c r="E1968">
        <v>29.33</v>
      </c>
      <c r="F1968">
        <v>2</v>
      </c>
      <c r="G1968">
        <v>59.847042507612301</v>
      </c>
    </row>
    <row r="1969" spans="1:8" x14ac:dyDescent="0.25">
      <c r="A1969">
        <v>12.5</v>
      </c>
      <c r="B1969">
        <v>0</v>
      </c>
      <c r="C1969">
        <v>8000</v>
      </c>
      <c r="D1969">
        <v>0.5</v>
      </c>
      <c r="E1969">
        <v>29.33</v>
      </c>
      <c r="F1969">
        <v>2</v>
      </c>
      <c r="G1969">
        <v>28.4629336216531</v>
      </c>
      <c r="H1969">
        <f>_xll.SRS1Splines.Functions25.OneWay_Spline(A1969:A1972,G1969:G1972,$N$5)</f>
        <v>58.078648668090899</v>
      </c>
    </row>
    <row r="1970" spans="1:8" x14ac:dyDescent="0.25">
      <c r="A1970">
        <v>25</v>
      </c>
      <c r="B1970">
        <v>0</v>
      </c>
      <c r="C1970">
        <v>8000</v>
      </c>
      <c r="D1970">
        <v>0.5</v>
      </c>
      <c r="E1970">
        <v>29.33</v>
      </c>
      <c r="F1970">
        <v>2</v>
      </c>
      <c r="G1970">
        <v>40.545602974374901</v>
      </c>
    </row>
    <row r="1971" spans="1:8" x14ac:dyDescent="0.25">
      <c r="A1971">
        <v>50</v>
      </c>
      <c r="B1971">
        <v>0</v>
      </c>
      <c r="C1971">
        <v>8000</v>
      </c>
      <c r="D1971">
        <v>0.5</v>
      </c>
      <c r="E1971">
        <v>29.33</v>
      </c>
      <c r="F1971">
        <v>2</v>
      </c>
      <c r="G1971">
        <v>50.1377652141014</v>
      </c>
    </row>
    <row r="1972" spans="1:8" x14ac:dyDescent="0.25">
      <c r="A1972">
        <v>100</v>
      </c>
      <c r="B1972">
        <v>0</v>
      </c>
      <c r="C1972">
        <v>8000</v>
      </c>
      <c r="D1972">
        <v>0.5</v>
      </c>
      <c r="E1972">
        <v>29.33</v>
      </c>
      <c r="F1972">
        <v>2</v>
      </c>
      <c r="G1972">
        <v>58.078648668090899</v>
      </c>
    </row>
    <row r="1973" spans="1:8" x14ac:dyDescent="0.25">
      <c r="A1973">
        <v>12.5</v>
      </c>
      <c r="B1973">
        <v>500</v>
      </c>
      <c r="C1973">
        <v>8000</v>
      </c>
      <c r="D1973">
        <v>0.5</v>
      </c>
      <c r="E1973">
        <v>29.33</v>
      </c>
      <c r="F1973">
        <v>2</v>
      </c>
      <c r="G1973">
        <v>28.064440733332901</v>
      </c>
      <c r="H1973">
        <f>_xll.SRS1Splines.Functions25.OneWay_Spline(A1973:A1976,G1973:G1976,$N$5)</f>
        <v>61.310115184527099</v>
      </c>
    </row>
    <row r="1974" spans="1:8" x14ac:dyDescent="0.25">
      <c r="A1974">
        <v>25</v>
      </c>
      <c r="B1974">
        <v>500</v>
      </c>
      <c r="C1974">
        <v>8000</v>
      </c>
      <c r="D1974">
        <v>0.5</v>
      </c>
      <c r="E1974">
        <v>29.33</v>
      </c>
      <c r="F1974">
        <v>2</v>
      </c>
      <c r="G1974">
        <v>41.3569647992041</v>
      </c>
    </row>
    <row r="1975" spans="1:8" x14ac:dyDescent="0.25">
      <c r="A1975">
        <v>50</v>
      </c>
      <c r="B1975">
        <v>500</v>
      </c>
      <c r="C1975">
        <v>8000</v>
      </c>
      <c r="D1975">
        <v>0.5</v>
      </c>
      <c r="E1975">
        <v>29.33</v>
      </c>
      <c r="F1975">
        <v>2</v>
      </c>
      <c r="G1975">
        <v>52.232848734590704</v>
      </c>
    </row>
    <row r="1976" spans="1:8" x14ac:dyDescent="0.25">
      <c r="A1976">
        <v>100</v>
      </c>
      <c r="B1976">
        <v>500</v>
      </c>
      <c r="C1976">
        <v>8000</v>
      </c>
      <c r="D1976">
        <v>0.5</v>
      </c>
      <c r="E1976">
        <v>29.33</v>
      </c>
      <c r="F1976">
        <v>2</v>
      </c>
      <c r="G1976">
        <v>61.310115184527099</v>
      </c>
    </row>
    <row r="1977" spans="1:8" x14ac:dyDescent="0.25">
      <c r="A1977">
        <v>12.5</v>
      </c>
      <c r="B1977">
        <v>1000</v>
      </c>
      <c r="C1977">
        <v>8000</v>
      </c>
      <c r="D1977">
        <v>0.5</v>
      </c>
      <c r="E1977">
        <v>29.33</v>
      </c>
      <c r="F1977">
        <v>2</v>
      </c>
      <c r="G1977">
        <v>27.980467875359</v>
      </c>
      <c r="H1977">
        <f>_xll.SRS1Splines.Functions25.OneWay_Spline(A1977:A1980,G1977:G1980,$N$5)</f>
        <v>63.127116072872703</v>
      </c>
    </row>
    <row r="1978" spans="1:8" x14ac:dyDescent="0.25">
      <c r="A1978">
        <v>25</v>
      </c>
      <c r="B1978">
        <v>1000</v>
      </c>
      <c r="C1978">
        <v>8000</v>
      </c>
      <c r="D1978">
        <v>0.5</v>
      </c>
      <c r="E1978">
        <v>29.33</v>
      </c>
      <c r="F1978">
        <v>2</v>
      </c>
      <c r="G1978">
        <v>41.780972337832502</v>
      </c>
    </row>
    <row r="1979" spans="1:8" x14ac:dyDescent="0.25">
      <c r="A1979">
        <v>50</v>
      </c>
      <c r="B1979">
        <v>1000</v>
      </c>
      <c r="C1979">
        <v>8000</v>
      </c>
      <c r="D1979">
        <v>0.5</v>
      </c>
      <c r="E1979">
        <v>29.33</v>
      </c>
      <c r="F1979">
        <v>2</v>
      </c>
      <c r="G1979">
        <v>53.488790792444497</v>
      </c>
    </row>
    <row r="1980" spans="1:8" x14ac:dyDescent="0.25">
      <c r="A1980">
        <v>100</v>
      </c>
      <c r="B1980">
        <v>1000</v>
      </c>
      <c r="C1980">
        <v>8000</v>
      </c>
      <c r="D1980">
        <v>0.5</v>
      </c>
      <c r="E1980">
        <v>29.33</v>
      </c>
      <c r="F1980">
        <v>2</v>
      </c>
      <c r="G1980">
        <v>63.127116072872703</v>
      </c>
    </row>
    <row r="1981" spans="1:8" x14ac:dyDescent="0.25">
      <c r="A1981">
        <v>12.5</v>
      </c>
      <c r="B1981">
        <v>2000</v>
      </c>
      <c r="C1981">
        <v>8000</v>
      </c>
      <c r="D1981">
        <v>0.5</v>
      </c>
      <c r="E1981">
        <v>29.33</v>
      </c>
      <c r="F1981">
        <v>2</v>
      </c>
      <c r="G1981">
        <v>27.841934301306999</v>
      </c>
      <c r="H1981">
        <f>_xll.SRS1Splines.Functions25.OneWay_Spline(A1981:A1984,G1981:G1984,$N$5)</f>
        <v>65.202890245634507</v>
      </c>
    </row>
    <row r="1982" spans="1:8" x14ac:dyDescent="0.25">
      <c r="A1982">
        <v>25</v>
      </c>
      <c r="B1982">
        <v>2000</v>
      </c>
      <c r="C1982">
        <v>8000</v>
      </c>
      <c r="D1982">
        <v>0.5</v>
      </c>
      <c r="E1982">
        <v>29.33</v>
      </c>
      <c r="F1982">
        <v>2</v>
      </c>
      <c r="G1982">
        <v>42.273596481807701</v>
      </c>
    </row>
    <row r="1983" spans="1:8" x14ac:dyDescent="0.25">
      <c r="A1983">
        <v>50</v>
      </c>
      <c r="B1983">
        <v>2000</v>
      </c>
      <c r="C1983">
        <v>8000</v>
      </c>
      <c r="D1983">
        <v>0.5</v>
      </c>
      <c r="E1983">
        <v>29.33</v>
      </c>
      <c r="F1983">
        <v>2</v>
      </c>
      <c r="G1983">
        <v>54.737454901309903</v>
      </c>
    </row>
    <row r="1984" spans="1:8" x14ac:dyDescent="0.25">
      <c r="A1984">
        <v>100</v>
      </c>
      <c r="B1984">
        <v>2000</v>
      </c>
      <c r="C1984">
        <v>8000</v>
      </c>
      <c r="D1984">
        <v>0.5</v>
      </c>
      <c r="E1984">
        <v>29.33</v>
      </c>
      <c r="F1984">
        <v>2</v>
      </c>
      <c r="G1984">
        <v>65.202890245634507</v>
      </c>
    </row>
    <row r="1985" spans="1:8" x14ac:dyDescent="0.25">
      <c r="A1985">
        <v>12.5</v>
      </c>
      <c r="B1985">
        <v>0</v>
      </c>
      <c r="C1985">
        <v>0</v>
      </c>
      <c r="D1985">
        <v>1</v>
      </c>
      <c r="E1985">
        <v>29.33</v>
      </c>
      <c r="F1985">
        <v>2</v>
      </c>
      <c r="G1985">
        <v>11.933869254349201</v>
      </c>
      <c r="H1985">
        <f>_xll.SRS1Splines.Functions25.OneWay_Spline(A1985:A1988,G1985:G1988,$N$5)</f>
        <v>25.666770551334299</v>
      </c>
    </row>
    <row r="1986" spans="1:8" x14ac:dyDescent="0.25">
      <c r="A1986">
        <v>25</v>
      </c>
      <c r="B1986">
        <v>0</v>
      </c>
      <c r="C1986">
        <v>0</v>
      </c>
      <c r="D1986">
        <v>1</v>
      </c>
      <c r="E1986">
        <v>29.33</v>
      </c>
      <c r="F1986">
        <v>2</v>
      </c>
      <c r="G1986">
        <v>16.335327997261501</v>
      </c>
    </row>
    <row r="1987" spans="1:8" x14ac:dyDescent="0.25">
      <c r="A1987">
        <v>50</v>
      </c>
      <c r="B1987">
        <v>0</v>
      </c>
      <c r="C1987">
        <v>0</v>
      </c>
      <c r="D1987">
        <v>1</v>
      </c>
      <c r="E1987">
        <v>29.33</v>
      </c>
      <c r="F1987">
        <v>2</v>
      </c>
      <c r="G1987">
        <v>21.072019921040201</v>
      </c>
    </row>
    <row r="1988" spans="1:8" x14ac:dyDescent="0.25">
      <c r="A1988">
        <v>100</v>
      </c>
      <c r="B1988">
        <v>0</v>
      </c>
      <c r="C1988">
        <v>0</v>
      </c>
      <c r="D1988">
        <v>1</v>
      </c>
      <c r="E1988">
        <v>29.33</v>
      </c>
      <c r="F1988">
        <v>2</v>
      </c>
      <c r="G1988">
        <v>25.666770551334299</v>
      </c>
    </row>
    <row r="1989" spans="1:8" x14ac:dyDescent="0.25">
      <c r="A1989">
        <v>12.5</v>
      </c>
      <c r="B1989">
        <v>500</v>
      </c>
      <c r="C1989">
        <v>0</v>
      </c>
      <c r="D1989">
        <v>1</v>
      </c>
      <c r="E1989">
        <v>29.33</v>
      </c>
      <c r="F1989">
        <v>2</v>
      </c>
      <c r="G1989">
        <v>11.930309712163499</v>
      </c>
      <c r="H1989">
        <f>_xll.SRS1Splines.Functions25.OneWay_Spline(A1989:A1992,G1989:G1992,$N$5)</f>
        <v>31.528317080288002</v>
      </c>
    </row>
    <row r="1990" spans="1:8" x14ac:dyDescent="0.25">
      <c r="A1990">
        <v>25</v>
      </c>
      <c r="B1990">
        <v>500</v>
      </c>
      <c r="C1990">
        <v>0</v>
      </c>
      <c r="D1990">
        <v>1</v>
      </c>
      <c r="E1990">
        <v>29.33</v>
      </c>
      <c r="F1990">
        <v>2</v>
      </c>
      <c r="G1990">
        <v>17.203329999866899</v>
      </c>
    </row>
    <row r="1991" spans="1:8" x14ac:dyDescent="0.25">
      <c r="A1991">
        <v>50</v>
      </c>
      <c r="B1991">
        <v>500</v>
      </c>
      <c r="C1991">
        <v>0</v>
      </c>
      <c r="D1991">
        <v>1</v>
      </c>
      <c r="E1991">
        <v>29.33</v>
      </c>
      <c r="F1991">
        <v>2</v>
      </c>
      <c r="G1991">
        <v>25.2642665376213</v>
      </c>
    </row>
    <row r="1992" spans="1:8" x14ac:dyDescent="0.25">
      <c r="A1992">
        <v>100</v>
      </c>
      <c r="B1992">
        <v>500</v>
      </c>
      <c r="C1992">
        <v>0</v>
      </c>
      <c r="D1992">
        <v>1</v>
      </c>
      <c r="E1992">
        <v>29.33</v>
      </c>
      <c r="F1992">
        <v>2</v>
      </c>
      <c r="G1992">
        <v>31.528317080288002</v>
      </c>
    </row>
    <row r="1993" spans="1:8" x14ac:dyDescent="0.25">
      <c r="A1993">
        <v>12.5</v>
      </c>
      <c r="B1993">
        <v>1000</v>
      </c>
      <c r="C1993">
        <v>0</v>
      </c>
      <c r="D1993">
        <v>1</v>
      </c>
      <c r="E1993">
        <v>29.33</v>
      </c>
      <c r="F1993">
        <v>2</v>
      </c>
      <c r="G1993">
        <v>11.930360831032701</v>
      </c>
      <c r="H1993">
        <f>_xll.SRS1Splines.Functions25.OneWay_Spline(A1993:A1996,G1993:G1996,$N$5)</f>
        <v>33.726735405492398</v>
      </c>
    </row>
    <row r="1994" spans="1:8" x14ac:dyDescent="0.25">
      <c r="A1994">
        <v>25</v>
      </c>
      <c r="B1994">
        <v>1000</v>
      </c>
      <c r="C1994">
        <v>0</v>
      </c>
      <c r="D1994">
        <v>1</v>
      </c>
      <c r="E1994">
        <v>29.33</v>
      </c>
      <c r="F1994">
        <v>2</v>
      </c>
      <c r="G1994">
        <v>17.420951234136901</v>
      </c>
    </row>
    <row r="1995" spans="1:8" x14ac:dyDescent="0.25">
      <c r="A1995">
        <v>50</v>
      </c>
      <c r="B1995">
        <v>1000</v>
      </c>
      <c r="C1995">
        <v>0</v>
      </c>
      <c r="D1995">
        <v>1</v>
      </c>
      <c r="E1995">
        <v>29.33</v>
      </c>
      <c r="F1995">
        <v>2</v>
      </c>
      <c r="G1995">
        <v>26.763831110940899</v>
      </c>
    </row>
    <row r="1996" spans="1:8" x14ac:dyDescent="0.25">
      <c r="A1996">
        <v>100</v>
      </c>
      <c r="B1996">
        <v>1000</v>
      </c>
      <c r="C1996">
        <v>0</v>
      </c>
      <c r="D1996">
        <v>1</v>
      </c>
      <c r="E1996">
        <v>29.33</v>
      </c>
      <c r="F1996">
        <v>2</v>
      </c>
      <c r="G1996">
        <v>33.726735405492398</v>
      </c>
    </row>
    <row r="1997" spans="1:8" x14ac:dyDescent="0.25">
      <c r="A1997">
        <v>12.5</v>
      </c>
      <c r="B1997">
        <v>2000</v>
      </c>
      <c r="C1997">
        <v>0</v>
      </c>
      <c r="D1997">
        <v>1</v>
      </c>
      <c r="E1997">
        <v>29.33</v>
      </c>
      <c r="F1997">
        <v>2</v>
      </c>
      <c r="G1997">
        <v>11.930360831032701</v>
      </c>
      <c r="H1997">
        <f>_xll.SRS1Splines.Functions25.OneWay_Spline(A1997:A2000,G1997:G2000,$N$5)</f>
        <v>36.175032211357802</v>
      </c>
    </row>
    <row r="1998" spans="1:8" x14ac:dyDescent="0.25">
      <c r="A1998">
        <v>25</v>
      </c>
      <c r="B1998">
        <v>2000</v>
      </c>
      <c r="C1998">
        <v>0</v>
      </c>
      <c r="D1998">
        <v>1</v>
      </c>
      <c r="E1998">
        <v>29.33</v>
      </c>
      <c r="F1998">
        <v>2</v>
      </c>
      <c r="G1998">
        <v>17.756118947166499</v>
      </c>
    </row>
    <row r="1999" spans="1:8" x14ac:dyDescent="0.25">
      <c r="A1999">
        <v>50</v>
      </c>
      <c r="B1999">
        <v>2000</v>
      </c>
      <c r="C1999">
        <v>0</v>
      </c>
      <c r="D1999">
        <v>1</v>
      </c>
      <c r="E1999">
        <v>29.33</v>
      </c>
      <c r="F1999">
        <v>2</v>
      </c>
      <c r="G1999">
        <v>28.315096527900199</v>
      </c>
    </row>
    <row r="2000" spans="1:8" x14ac:dyDescent="0.25">
      <c r="A2000">
        <v>100</v>
      </c>
      <c r="B2000">
        <v>2000</v>
      </c>
      <c r="C2000">
        <v>0</v>
      </c>
      <c r="D2000">
        <v>1</v>
      </c>
      <c r="E2000">
        <v>29.33</v>
      </c>
      <c r="F2000">
        <v>2</v>
      </c>
      <c r="G2000">
        <v>36.175032211357802</v>
      </c>
    </row>
    <row r="2001" spans="1:8" x14ac:dyDescent="0.25">
      <c r="A2001">
        <v>12.5</v>
      </c>
      <c r="B2001">
        <v>0</v>
      </c>
      <c r="C2001">
        <v>2000</v>
      </c>
      <c r="D2001">
        <v>1</v>
      </c>
      <c r="E2001">
        <v>29.33</v>
      </c>
      <c r="F2001">
        <v>2</v>
      </c>
      <c r="G2001">
        <v>17.637298881976601</v>
      </c>
      <c r="H2001">
        <f>_xll.SRS1Splines.Functions25.OneWay_Spline(A2001:A2004,G2001:G2004,$N$5)</f>
        <v>35.308166560973099</v>
      </c>
    </row>
    <row r="2002" spans="1:8" x14ac:dyDescent="0.25">
      <c r="A2002">
        <v>25</v>
      </c>
      <c r="B2002">
        <v>0</v>
      </c>
      <c r="C2002">
        <v>2000</v>
      </c>
      <c r="D2002">
        <v>1</v>
      </c>
      <c r="E2002">
        <v>29.33</v>
      </c>
      <c r="F2002">
        <v>2</v>
      </c>
      <c r="G2002">
        <v>24.017143147899301</v>
      </c>
    </row>
    <row r="2003" spans="1:8" x14ac:dyDescent="0.25">
      <c r="A2003">
        <v>50</v>
      </c>
      <c r="B2003">
        <v>0</v>
      </c>
      <c r="C2003">
        <v>2000</v>
      </c>
      <c r="D2003">
        <v>1</v>
      </c>
      <c r="E2003">
        <v>29.33</v>
      </c>
      <c r="F2003">
        <v>2</v>
      </c>
      <c r="G2003">
        <v>30.0606795092244</v>
      </c>
    </row>
    <row r="2004" spans="1:8" x14ac:dyDescent="0.25">
      <c r="A2004">
        <v>100</v>
      </c>
      <c r="B2004">
        <v>0</v>
      </c>
      <c r="C2004">
        <v>2000</v>
      </c>
      <c r="D2004">
        <v>1</v>
      </c>
      <c r="E2004">
        <v>29.33</v>
      </c>
      <c r="F2004">
        <v>2</v>
      </c>
      <c r="G2004">
        <v>35.308166560973099</v>
      </c>
    </row>
    <row r="2005" spans="1:8" x14ac:dyDescent="0.25">
      <c r="A2005">
        <v>12.5</v>
      </c>
      <c r="B2005">
        <v>500</v>
      </c>
      <c r="C2005">
        <v>2000</v>
      </c>
      <c r="D2005">
        <v>1</v>
      </c>
      <c r="E2005">
        <v>29.33</v>
      </c>
      <c r="F2005">
        <v>2</v>
      </c>
      <c r="G2005">
        <v>19.145878019444499</v>
      </c>
      <c r="H2005">
        <f>_xll.SRS1Splines.Functions25.OneWay_Spline(A2005:A2008,G2005:G2008,$N$5)</f>
        <v>41.817944171687898</v>
      </c>
    </row>
    <row r="2006" spans="1:8" x14ac:dyDescent="0.25">
      <c r="A2006">
        <v>25</v>
      </c>
      <c r="B2006">
        <v>500</v>
      </c>
      <c r="C2006">
        <v>2000</v>
      </c>
      <c r="D2006">
        <v>1</v>
      </c>
      <c r="E2006">
        <v>29.33</v>
      </c>
      <c r="F2006">
        <v>2</v>
      </c>
      <c r="G2006">
        <v>28.0123702907688</v>
      </c>
    </row>
    <row r="2007" spans="1:8" x14ac:dyDescent="0.25">
      <c r="A2007">
        <v>50</v>
      </c>
      <c r="B2007">
        <v>500</v>
      </c>
      <c r="C2007">
        <v>2000</v>
      </c>
      <c r="D2007">
        <v>1</v>
      </c>
      <c r="E2007">
        <v>29.33</v>
      </c>
      <c r="F2007">
        <v>2</v>
      </c>
      <c r="G2007">
        <v>35.346446486831702</v>
      </c>
    </row>
    <row r="2008" spans="1:8" x14ac:dyDescent="0.25">
      <c r="A2008">
        <v>100</v>
      </c>
      <c r="B2008">
        <v>500</v>
      </c>
      <c r="C2008">
        <v>2000</v>
      </c>
      <c r="D2008">
        <v>1</v>
      </c>
      <c r="E2008">
        <v>29.33</v>
      </c>
      <c r="F2008">
        <v>2</v>
      </c>
      <c r="G2008">
        <v>41.817944171687898</v>
      </c>
    </row>
    <row r="2009" spans="1:8" x14ac:dyDescent="0.25">
      <c r="A2009">
        <v>12.5</v>
      </c>
      <c r="B2009">
        <v>1000</v>
      </c>
      <c r="C2009">
        <v>2000</v>
      </c>
      <c r="D2009">
        <v>1</v>
      </c>
      <c r="E2009">
        <v>29.33</v>
      </c>
      <c r="F2009">
        <v>2</v>
      </c>
      <c r="G2009">
        <v>19.282050567036801</v>
      </c>
      <c r="H2009">
        <f>_xll.SRS1Splines.Functions25.OneWay_Spline(A2009:A2012,G2009:G2012,$N$5)</f>
        <v>44.2611281615007</v>
      </c>
    </row>
    <row r="2010" spans="1:8" x14ac:dyDescent="0.25">
      <c r="A2010">
        <v>25</v>
      </c>
      <c r="B2010">
        <v>1000</v>
      </c>
      <c r="C2010">
        <v>2000</v>
      </c>
      <c r="D2010">
        <v>1</v>
      </c>
      <c r="E2010">
        <v>29.33</v>
      </c>
      <c r="F2010">
        <v>2</v>
      </c>
      <c r="G2010">
        <v>29.017245716549098</v>
      </c>
    </row>
    <row r="2011" spans="1:8" x14ac:dyDescent="0.25">
      <c r="A2011">
        <v>50</v>
      </c>
      <c r="B2011">
        <v>1000</v>
      </c>
      <c r="C2011">
        <v>2000</v>
      </c>
      <c r="D2011">
        <v>1</v>
      </c>
      <c r="E2011">
        <v>29.33</v>
      </c>
      <c r="F2011">
        <v>2</v>
      </c>
      <c r="G2011">
        <v>37.125349811651098</v>
      </c>
    </row>
    <row r="2012" spans="1:8" x14ac:dyDescent="0.25">
      <c r="A2012">
        <v>100</v>
      </c>
      <c r="B2012">
        <v>1000</v>
      </c>
      <c r="C2012">
        <v>2000</v>
      </c>
      <c r="D2012">
        <v>1</v>
      </c>
      <c r="E2012">
        <v>29.33</v>
      </c>
      <c r="F2012">
        <v>2</v>
      </c>
      <c r="G2012">
        <v>44.2611281615007</v>
      </c>
    </row>
    <row r="2013" spans="1:8" x14ac:dyDescent="0.25">
      <c r="A2013">
        <v>12.5</v>
      </c>
      <c r="B2013">
        <v>2000</v>
      </c>
      <c r="C2013">
        <v>2000</v>
      </c>
      <c r="D2013">
        <v>1</v>
      </c>
      <c r="E2013">
        <v>29.33</v>
      </c>
      <c r="F2013">
        <v>2</v>
      </c>
      <c r="G2013">
        <v>19.245845998374399</v>
      </c>
      <c r="H2013">
        <f>_xll.SRS1Splines.Functions25.OneWay_Spline(A2013:A2016,G2013:G2016,$N$5)</f>
        <v>46.815668030572503</v>
      </c>
    </row>
    <row r="2014" spans="1:8" x14ac:dyDescent="0.25">
      <c r="A2014">
        <v>25</v>
      </c>
      <c r="B2014">
        <v>2000</v>
      </c>
      <c r="C2014">
        <v>2000</v>
      </c>
      <c r="D2014">
        <v>1</v>
      </c>
      <c r="E2014">
        <v>29.33</v>
      </c>
      <c r="F2014">
        <v>2</v>
      </c>
      <c r="G2014">
        <v>29.8045843929544</v>
      </c>
    </row>
    <row r="2015" spans="1:8" x14ac:dyDescent="0.25">
      <c r="A2015">
        <v>50</v>
      </c>
      <c r="B2015">
        <v>2000</v>
      </c>
      <c r="C2015">
        <v>2000</v>
      </c>
      <c r="D2015">
        <v>1</v>
      </c>
      <c r="E2015">
        <v>29.33</v>
      </c>
      <c r="F2015">
        <v>2</v>
      </c>
      <c r="G2015">
        <v>39.030957604651803</v>
      </c>
    </row>
    <row r="2016" spans="1:8" x14ac:dyDescent="0.25">
      <c r="A2016">
        <v>100</v>
      </c>
      <c r="B2016">
        <v>2000</v>
      </c>
      <c r="C2016">
        <v>2000</v>
      </c>
      <c r="D2016">
        <v>1</v>
      </c>
      <c r="E2016">
        <v>29.33</v>
      </c>
      <c r="F2016">
        <v>2</v>
      </c>
      <c r="G2016">
        <v>46.815668030572503</v>
      </c>
    </row>
    <row r="2017" spans="1:8" x14ac:dyDescent="0.25">
      <c r="A2017">
        <v>12.5</v>
      </c>
      <c r="B2017">
        <v>0</v>
      </c>
      <c r="C2017">
        <v>4000</v>
      </c>
      <c r="D2017">
        <v>1</v>
      </c>
      <c r="E2017">
        <v>29.33</v>
      </c>
      <c r="F2017">
        <v>2</v>
      </c>
      <c r="G2017">
        <v>19.870009940715502</v>
      </c>
      <c r="H2017">
        <f>_xll.SRS1Splines.Functions25.OneWay_Spline(A2017:A2020,G2017:G2020,$N$5)</f>
        <v>42.596429549032003</v>
      </c>
    </row>
    <row r="2018" spans="1:8" x14ac:dyDescent="0.25">
      <c r="A2018">
        <v>25</v>
      </c>
      <c r="B2018">
        <v>0</v>
      </c>
      <c r="C2018">
        <v>4000</v>
      </c>
      <c r="D2018">
        <v>1</v>
      </c>
      <c r="E2018">
        <v>29.33</v>
      </c>
      <c r="F2018">
        <v>2</v>
      </c>
      <c r="G2018">
        <v>28.957031875632101</v>
      </c>
    </row>
    <row r="2019" spans="1:8" x14ac:dyDescent="0.25">
      <c r="A2019">
        <v>50</v>
      </c>
      <c r="B2019">
        <v>0</v>
      </c>
      <c r="C2019">
        <v>4000</v>
      </c>
      <c r="D2019">
        <v>1</v>
      </c>
      <c r="E2019">
        <v>29.33</v>
      </c>
      <c r="F2019">
        <v>2</v>
      </c>
      <c r="G2019">
        <v>36.316874485339703</v>
      </c>
    </row>
    <row r="2020" spans="1:8" x14ac:dyDescent="0.25">
      <c r="A2020">
        <v>100</v>
      </c>
      <c r="B2020">
        <v>0</v>
      </c>
      <c r="C2020">
        <v>4000</v>
      </c>
      <c r="D2020">
        <v>1</v>
      </c>
      <c r="E2020">
        <v>29.33</v>
      </c>
      <c r="F2020">
        <v>2</v>
      </c>
      <c r="G2020">
        <v>42.596429549032003</v>
      </c>
    </row>
    <row r="2021" spans="1:8" x14ac:dyDescent="0.25">
      <c r="A2021">
        <v>12.5</v>
      </c>
      <c r="B2021">
        <v>500</v>
      </c>
      <c r="C2021">
        <v>4000</v>
      </c>
      <c r="D2021">
        <v>1</v>
      </c>
      <c r="E2021">
        <v>29.33</v>
      </c>
      <c r="F2021">
        <v>2</v>
      </c>
      <c r="G2021">
        <v>20.188265446160202</v>
      </c>
      <c r="H2021">
        <f>_xll.SRS1Splines.Functions25.OneWay_Spline(A2021:A2024,G2021:G2024,$N$5)</f>
        <v>47.754428960316197</v>
      </c>
    </row>
    <row r="2022" spans="1:8" x14ac:dyDescent="0.25">
      <c r="A2022">
        <v>25</v>
      </c>
      <c r="B2022">
        <v>500</v>
      </c>
      <c r="C2022">
        <v>4000</v>
      </c>
      <c r="D2022">
        <v>1</v>
      </c>
      <c r="E2022">
        <v>29.33</v>
      </c>
      <c r="F2022">
        <v>2</v>
      </c>
      <c r="G2022">
        <v>31.452899565773201</v>
      </c>
    </row>
    <row r="2023" spans="1:8" x14ac:dyDescent="0.25">
      <c r="A2023">
        <v>50</v>
      </c>
      <c r="B2023">
        <v>500</v>
      </c>
      <c r="C2023">
        <v>4000</v>
      </c>
      <c r="D2023">
        <v>1</v>
      </c>
      <c r="E2023">
        <v>29.33</v>
      </c>
      <c r="F2023">
        <v>2</v>
      </c>
      <c r="G2023">
        <v>40.219892617977401</v>
      </c>
    </row>
    <row r="2024" spans="1:8" x14ac:dyDescent="0.25">
      <c r="A2024">
        <v>100</v>
      </c>
      <c r="B2024">
        <v>500</v>
      </c>
      <c r="C2024">
        <v>4000</v>
      </c>
      <c r="D2024">
        <v>1</v>
      </c>
      <c r="E2024">
        <v>29.33</v>
      </c>
      <c r="F2024">
        <v>2</v>
      </c>
      <c r="G2024">
        <v>47.754428960316197</v>
      </c>
    </row>
    <row r="2025" spans="1:8" x14ac:dyDescent="0.25">
      <c r="A2025">
        <v>12.5</v>
      </c>
      <c r="B2025">
        <v>1000</v>
      </c>
      <c r="C2025">
        <v>4000</v>
      </c>
      <c r="D2025">
        <v>1</v>
      </c>
      <c r="E2025">
        <v>29.33</v>
      </c>
      <c r="F2025">
        <v>2</v>
      </c>
      <c r="G2025">
        <v>20.162222460388801</v>
      </c>
      <c r="H2025">
        <f>_xll.SRS1Splines.Functions25.OneWay_Spline(A2025:A2028,G2025:G2028,$N$5)</f>
        <v>49.9011591357269</v>
      </c>
    </row>
    <row r="2026" spans="1:8" x14ac:dyDescent="0.25">
      <c r="A2026">
        <v>25</v>
      </c>
      <c r="B2026">
        <v>1000</v>
      </c>
      <c r="C2026">
        <v>4000</v>
      </c>
      <c r="D2026">
        <v>1</v>
      </c>
      <c r="E2026">
        <v>29.33</v>
      </c>
      <c r="F2026">
        <v>2</v>
      </c>
      <c r="G2026">
        <v>32.167525323854299</v>
      </c>
    </row>
    <row r="2027" spans="1:8" x14ac:dyDescent="0.25">
      <c r="A2027">
        <v>50</v>
      </c>
      <c r="B2027">
        <v>1000</v>
      </c>
      <c r="C2027">
        <v>4000</v>
      </c>
      <c r="D2027">
        <v>1</v>
      </c>
      <c r="E2027">
        <v>29.33</v>
      </c>
      <c r="F2027">
        <v>2</v>
      </c>
      <c r="G2027">
        <v>41.736364434410604</v>
      </c>
    </row>
    <row r="2028" spans="1:8" x14ac:dyDescent="0.25">
      <c r="A2028">
        <v>100</v>
      </c>
      <c r="B2028">
        <v>1000</v>
      </c>
      <c r="C2028">
        <v>4000</v>
      </c>
      <c r="D2028">
        <v>1</v>
      </c>
      <c r="E2028">
        <v>29.33</v>
      </c>
      <c r="F2028">
        <v>2</v>
      </c>
      <c r="G2028">
        <v>49.9011591357269</v>
      </c>
    </row>
    <row r="2029" spans="1:8" x14ac:dyDescent="0.25">
      <c r="A2029">
        <v>12.5</v>
      </c>
      <c r="B2029">
        <v>2000</v>
      </c>
      <c r="C2029">
        <v>4000</v>
      </c>
      <c r="D2029">
        <v>1</v>
      </c>
      <c r="E2029">
        <v>29.33</v>
      </c>
      <c r="F2029">
        <v>2</v>
      </c>
      <c r="G2029">
        <v>20.079241543758901</v>
      </c>
      <c r="H2029">
        <f>_xll.SRS1Splines.Functions25.OneWay_Spline(A2029:A2032,G2029:G2032,$N$5)</f>
        <v>52.079294051708601</v>
      </c>
    </row>
    <row r="2030" spans="1:8" x14ac:dyDescent="0.25">
      <c r="A2030">
        <v>25</v>
      </c>
      <c r="B2030">
        <v>2000</v>
      </c>
      <c r="C2030">
        <v>4000</v>
      </c>
      <c r="D2030">
        <v>1</v>
      </c>
      <c r="E2030">
        <v>29.33</v>
      </c>
      <c r="F2030">
        <v>2</v>
      </c>
      <c r="G2030">
        <v>32.615710152962599</v>
      </c>
    </row>
    <row r="2031" spans="1:8" x14ac:dyDescent="0.25">
      <c r="A2031">
        <v>50</v>
      </c>
      <c r="B2031">
        <v>2000</v>
      </c>
      <c r="C2031">
        <v>4000</v>
      </c>
      <c r="D2031">
        <v>1</v>
      </c>
      <c r="E2031">
        <v>29.33</v>
      </c>
      <c r="F2031">
        <v>2</v>
      </c>
      <c r="G2031">
        <v>43.338411240171297</v>
      </c>
    </row>
    <row r="2032" spans="1:8" x14ac:dyDescent="0.25">
      <c r="A2032">
        <v>100</v>
      </c>
      <c r="B2032">
        <v>2000</v>
      </c>
      <c r="C2032">
        <v>4000</v>
      </c>
      <c r="D2032">
        <v>1</v>
      </c>
      <c r="E2032">
        <v>29.33</v>
      </c>
      <c r="F2032">
        <v>2</v>
      </c>
      <c r="G2032">
        <v>52.079294051708601</v>
      </c>
    </row>
    <row r="2033" spans="1:8" x14ac:dyDescent="0.25">
      <c r="A2033">
        <v>12.5</v>
      </c>
      <c r="B2033">
        <v>0</v>
      </c>
      <c r="C2033">
        <v>8000</v>
      </c>
      <c r="D2033">
        <v>1</v>
      </c>
      <c r="E2033">
        <v>29.33</v>
      </c>
      <c r="F2033">
        <v>2</v>
      </c>
      <c r="G2033">
        <v>21.0418956777104</v>
      </c>
      <c r="H2033">
        <f>_xll.SRS1Splines.Functions25.OneWay_Spline(A2033:A2036,G2033:G2036,$N$5)</f>
        <v>53.712541106968999</v>
      </c>
    </row>
    <row r="2034" spans="1:8" x14ac:dyDescent="0.25">
      <c r="A2034">
        <v>25</v>
      </c>
      <c r="B2034">
        <v>0</v>
      </c>
      <c r="C2034">
        <v>8000</v>
      </c>
      <c r="D2034">
        <v>1</v>
      </c>
      <c r="E2034">
        <v>29.33</v>
      </c>
      <c r="F2034">
        <v>2</v>
      </c>
      <c r="G2034">
        <v>34.9794736136041</v>
      </c>
    </row>
    <row r="2035" spans="1:8" x14ac:dyDescent="0.25">
      <c r="A2035">
        <v>50</v>
      </c>
      <c r="B2035">
        <v>0</v>
      </c>
      <c r="C2035">
        <v>8000</v>
      </c>
      <c r="D2035">
        <v>1</v>
      </c>
      <c r="E2035">
        <v>29.33</v>
      </c>
      <c r="F2035">
        <v>2</v>
      </c>
      <c r="G2035">
        <v>45.5369467922703</v>
      </c>
    </row>
    <row r="2036" spans="1:8" x14ac:dyDescent="0.25">
      <c r="A2036">
        <v>100</v>
      </c>
      <c r="B2036">
        <v>0</v>
      </c>
      <c r="C2036">
        <v>8000</v>
      </c>
      <c r="D2036">
        <v>1</v>
      </c>
      <c r="E2036">
        <v>29.33</v>
      </c>
      <c r="F2036">
        <v>2</v>
      </c>
      <c r="G2036">
        <v>53.712541106968999</v>
      </c>
    </row>
    <row r="2037" spans="1:8" x14ac:dyDescent="0.25">
      <c r="A2037">
        <v>12.5</v>
      </c>
      <c r="B2037">
        <v>500</v>
      </c>
      <c r="C2037">
        <v>8000</v>
      </c>
      <c r="D2037">
        <v>1</v>
      </c>
      <c r="E2037">
        <v>29.33</v>
      </c>
      <c r="F2037">
        <v>2</v>
      </c>
      <c r="G2037">
        <v>20.700234503154</v>
      </c>
      <c r="H2037">
        <f>_xll.SRS1Splines.Functions25.OneWay_Spline(A2037:A2040,G2037:G2040,$N$5)</f>
        <v>56.6338423685959</v>
      </c>
    </row>
    <row r="2038" spans="1:8" x14ac:dyDescent="0.25">
      <c r="A2038">
        <v>25</v>
      </c>
      <c r="B2038">
        <v>500</v>
      </c>
      <c r="C2038">
        <v>8000</v>
      </c>
      <c r="D2038">
        <v>1</v>
      </c>
      <c r="E2038">
        <v>29.33</v>
      </c>
      <c r="F2038">
        <v>2</v>
      </c>
      <c r="G2038">
        <v>35.755900862352597</v>
      </c>
    </row>
    <row r="2039" spans="1:8" x14ac:dyDescent="0.25">
      <c r="A2039">
        <v>50</v>
      </c>
      <c r="B2039">
        <v>500</v>
      </c>
      <c r="C2039">
        <v>8000</v>
      </c>
      <c r="D2039">
        <v>1</v>
      </c>
      <c r="E2039">
        <v>29.33</v>
      </c>
      <c r="F2039">
        <v>2</v>
      </c>
      <c r="G2039">
        <v>47.693353841790902</v>
      </c>
    </row>
    <row r="2040" spans="1:8" x14ac:dyDescent="0.25">
      <c r="A2040">
        <v>100</v>
      </c>
      <c r="B2040">
        <v>500</v>
      </c>
      <c r="C2040">
        <v>8000</v>
      </c>
      <c r="D2040">
        <v>1</v>
      </c>
      <c r="E2040">
        <v>29.33</v>
      </c>
      <c r="F2040">
        <v>2</v>
      </c>
      <c r="G2040">
        <v>56.6338423685959</v>
      </c>
    </row>
    <row r="2041" spans="1:8" x14ac:dyDescent="0.25">
      <c r="A2041">
        <v>12.5</v>
      </c>
      <c r="B2041">
        <v>1000</v>
      </c>
      <c r="C2041">
        <v>8000</v>
      </c>
      <c r="D2041">
        <v>1</v>
      </c>
      <c r="E2041">
        <v>29.33</v>
      </c>
      <c r="F2041">
        <v>2</v>
      </c>
      <c r="G2041">
        <v>20.584193044803101</v>
      </c>
      <c r="H2041">
        <f>_xll.SRS1Splines.Functions25.OneWay_Spline(A2041:A2044,G2041:G2044,$N$5)</f>
        <v>58.195823620701503</v>
      </c>
    </row>
    <row r="2042" spans="1:8" x14ac:dyDescent="0.25">
      <c r="A2042">
        <v>25</v>
      </c>
      <c r="B2042">
        <v>1000</v>
      </c>
      <c r="C2042">
        <v>8000</v>
      </c>
      <c r="D2042">
        <v>1</v>
      </c>
      <c r="E2042">
        <v>29.33</v>
      </c>
      <c r="F2042">
        <v>2</v>
      </c>
      <c r="G2042">
        <v>35.967937404320601</v>
      </c>
    </row>
    <row r="2043" spans="1:8" x14ac:dyDescent="0.25">
      <c r="A2043">
        <v>50</v>
      </c>
      <c r="B2043">
        <v>1000</v>
      </c>
      <c r="C2043">
        <v>8000</v>
      </c>
      <c r="D2043">
        <v>1</v>
      </c>
      <c r="E2043">
        <v>29.33</v>
      </c>
      <c r="F2043">
        <v>2</v>
      </c>
      <c r="G2043">
        <v>48.650294669559301</v>
      </c>
    </row>
    <row r="2044" spans="1:8" x14ac:dyDescent="0.25">
      <c r="A2044">
        <v>100</v>
      </c>
      <c r="B2044">
        <v>1000</v>
      </c>
      <c r="C2044">
        <v>8000</v>
      </c>
      <c r="D2044">
        <v>1</v>
      </c>
      <c r="E2044">
        <v>29.33</v>
      </c>
      <c r="F2044">
        <v>2</v>
      </c>
      <c r="G2044">
        <v>58.195823620701503</v>
      </c>
    </row>
    <row r="2045" spans="1:8" x14ac:dyDescent="0.25">
      <c r="A2045">
        <v>12.5</v>
      </c>
      <c r="B2045">
        <v>2000</v>
      </c>
      <c r="C2045">
        <v>8000</v>
      </c>
      <c r="D2045">
        <v>1</v>
      </c>
      <c r="E2045">
        <v>29.33</v>
      </c>
      <c r="F2045">
        <v>2</v>
      </c>
      <c r="G2045">
        <v>20.473900260924601</v>
      </c>
      <c r="H2045">
        <f>_xll.SRS1Splines.Functions25.OneWay_Spline(A2045:A2048,G2045:G2048,$N$5)</f>
        <v>59.833892168698497</v>
      </c>
    </row>
    <row r="2046" spans="1:8" x14ac:dyDescent="0.25">
      <c r="A2046">
        <v>25</v>
      </c>
      <c r="B2046">
        <v>2000</v>
      </c>
      <c r="C2046">
        <v>8000</v>
      </c>
      <c r="D2046">
        <v>1</v>
      </c>
      <c r="E2046">
        <v>29.33</v>
      </c>
      <c r="F2046">
        <v>2</v>
      </c>
      <c r="G2046">
        <v>36.105098027090101</v>
      </c>
    </row>
    <row r="2047" spans="1:8" x14ac:dyDescent="0.25">
      <c r="A2047">
        <v>50</v>
      </c>
      <c r="B2047">
        <v>2000</v>
      </c>
      <c r="C2047">
        <v>8000</v>
      </c>
      <c r="D2047">
        <v>1</v>
      </c>
      <c r="E2047">
        <v>29.33</v>
      </c>
      <c r="F2047">
        <v>2</v>
      </c>
      <c r="G2047">
        <v>49.569143848493198</v>
      </c>
    </row>
    <row r="2048" spans="1:8" x14ac:dyDescent="0.25">
      <c r="A2048">
        <v>100</v>
      </c>
      <c r="B2048">
        <v>2000</v>
      </c>
      <c r="C2048">
        <v>8000</v>
      </c>
      <c r="D2048">
        <v>1</v>
      </c>
      <c r="E2048">
        <v>29.33</v>
      </c>
      <c r="F2048">
        <v>2</v>
      </c>
      <c r="G2048">
        <v>59.833892168698497</v>
      </c>
    </row>
    <row r="2049" spans="1:8" x14ac:dyDescent="0.25">
      <c r="A2049">
        <v>12.5</v>
      </c>
      <c r="B2049">
        <v>0</v>
      </c>
      <c r="C2049">
        <v>0</v>
      </c>
      <c r="D2049">
        <v>0</v>
      </c>
      <c r="E2049">
        <v>63.823900000000002</v>
      </c>
      <c r="F2049">
        <v>2</v>
      </c>
      <c r="G2049">
        <v>1.68155580040608</v>
      </c>
      <c r="H2049">
        <f>_xll.SRS1Splines.Functions25.OneWay_Spline(A2049:A2052,G2049:G2052,$N$5)</f>
        <v>10.1083526120405</v>
      </c>
    </row>
    <row r="2050" spans="1:8" x14ac:dyDescent="0.25">
      <c r="A2050">
        <v>25</v>
      </c>
      <c r="B2050">
        <v>0</v>
      </c>
      <c r="C2050">
        <v>0</v>
      </c>
      <c r="D2050">
        <v>0</v>
      </c>
      <c r="E2050">
        <v>63.823900000000002</v>
      </c>
      <c r="F2050">
        <v>2</v>
      </c>
      <c r="G2050">
        <v>3.3374526502094399</v>
      </c>
    </row>
    <row r="2051" spans="1:8" x14ac:dyDescent="0.25">
      <c r="A2051">
        <v>50</v>
      </c>
      <c r="B2051">
        <v>0</v>
      </c>
      <c r="C2051">
        <v>0</v>
      </c>
      <c r="D2051">
        <v>0</v>
      </c>
      <c r="E2051">
        <v>63.823900000000002</v>
      </c>
      <c r="F2051">
        <v>2</v>
      </c>
      <c r="G2051">
        <v>6.4986001523678096</v>
      </c>
    </row>
    <row r="2052" spans="1:8" x14ac:dyDescent="0.25">
      <c r="A2052">
        <v>100</v>
      </c>
      <c r="B2052">
        <v>0</v>
      </c>
      <c r="C2052">
        <v>0</v>
      </c>
      <c r="D2052">
        <v>0</v>
      </c>
      <c r="E2052">
        <v>63.823900000000002</v>
      </c>
      <c r="F2052">
        <v>2</v>
      </c>
      <c r="G2052">
        <v>10.1083526120405</v>
      </c>
    </row>
    <row r="2053" spans="1:8" x14ac:dyDescent="0.25">
      <c r="A2053">
        <v>12.5</v>
      </c>
      <c r="B2053">
        <v>500</v>
      </c>
      <c r="C2053">
        <v>0</v>
      </c>
      <c r="D2053">
        <v>0</v>
      </c>
      <c r="E2053">
        <v>63.823900000000002</v>
      </c>
      <c r="F2053">
        <v>2</v>
      </c>
      <c r="G2053">
        <v>1.5746095659129</v>
      </c>
      <c r="H2053">
        <f>_xll.SRS1Splines.Functions25.OneWay_Spline(A2053:A2056,G2053:G2056,$N$5)</f>
        <v>19.1342749325099</v>
      </c>
    </row>
    <row r="2054" spans="1:8" x14ac:dyDescent="0.25">
      <c r="A2054">
        <v>25</v>
      </c>
      <c r="B2054">
        <v>500</v>
      </c>
      <c r="C2054">
        <v>0</v>
      </c>
      <c r="D2054">
        <v>0</v>
      </c>
      <c r="E2054">
        <v>63.823900000000002</v>
      </c>
      <c r="F2054">
        <v>2</v>
      </c>
      <c r="G2054">
        <v>3.50670033962008</v>
      </c>
    </row>
    <row r="2055" spans="1:8" x14ac:dyDescent="0.25">
      <c r="A2055">
        <v>50</v>
      </c>
      <c r="B2055">
        <v>500</v>
      </c>
      <c r="C2055">
        <v>0</v>
      </c>
      <c r="D2055">
        <v>0</v>
      </c>
      <c r="E2055">
        <v>63.823900000000002</v>
      </c>
      <c r="F2055">
        <v>2</v>
      </c>
      <c r="G2055">
        <v>11.978752038727499</v>
      </c>
    </row>
    <row r="2056" spans="1:8" x14ac:dyDescent="0.25">
      <c r="A2056">
        <v>100</v>
      </c>
      <c r="B2056">
        <v>500</v>
      </c>
      <c r="C2056">
        <v>0</v>
      </c>
      <c r="D2056">
        <v>0</v>
      </c>
      <c r="E2056">
        <v>63.823900000000002</v>
      </c>
      <c r="F2056">
        <v>2</v>
      </c>
      <c r="G2056">
        <v>19.1342749325099</v>
      </c>
    </row>
    <row r="2057" spans="1:8" x14ac:dyDescent="0.25">
      <c r="A2057">
        <v>12.5</v>
      </c>
      <c r="B2057">
        <v>1000</v>
      </c>
      <c r="C2057">
        <v>0</v>
      </c>
      <c r="D2057">
        <v>0</v>
      </c>
      <c r="E2057">
        <v>63.823900000000002</v>
      </c>
      <c r="F2057">
        <v>2</v>
      </c>
      <c r="G2057">
        <v>1.5746095659129</v>
      </c>
      <c r="H2057">
        <f>_xll.SRS1Splines.Functions25.OneWay_Spline(A2057:A2060,G2057:G2060,$N$5)</f>
        <v>23.7615929110531</v>
      </c>
    </row>
    <row r="2058" spans="1:8" x14ac:dyDescent="0.25">
      <c r="A2058">
        <v>25</v>
      </c>
      <c r="B2058">
        <v>1000</v>
      </c>
      <c r="C2058">
        <v>0</v>
      </c>
      <c r="D2058">
        <v>0</v>
      </c>
      <c r="E2058">
        <v>63.823900000000002</v>
      </c>
      <c r="F2058">
        <v>2</v>
      </c>
      <c r="G2058">
        <v>3.5486494662312702</v>
      </c>
    </row>
    <row r="2059" spans="1:8" x14ac:dyDescent="0.25">
      <c r="A2059">
        <v>50</v>
      </c>
      <c r="B2059">
        <v>1000</v>
      </c>
      <c r="C2059">
        <v>0</v>
      </c>
      <c r="D2059">
        <v>0</v>
      </c>
      <c r="E2059">
        <v>63.823900000000002</v>
      </c>
      <c r="F2059">
        <v>2</v>
      </c>
      <c r="G2059">
        <v>14.966679041871901</v>
      </c>
    </row>
    <row r="2060" spans="1:8" x14ac:dyDescent="0.25">
      <c r="A2060">
        <v>100</v>
      </c>
      <c r="B2060">
        <v>1000</v>
      </c>
      <c r="C2060">
        <v>0</v>
      </c>
      <c r="D2060">
        <v>0</v>
      </c>
      <c r="E2060">
        <v>63.823900000000002</v>
      </c>
      <c r="F2060">
        <v>2</v>
      </c>
      <c r="G2060">
        <v>23.7615929110531</v>
      </c>
    </row>
    <row r="2061" spans="1:8" x14ac:dyDescent="0.25">
      <c r="A2061">
        <v>12.5</v>
      </c>
      <c r="B2061">
        <v>2000</v>
      </c>
      <c r="C2061">
        <v>0</v>
      </c>
      <c r="D2061">
        <v>0</v>
      </c>
      <c r="E2061">
        <v>63.823900000000002</v>
      </c>
      <c r="F2061">
        <v>2</v>
      </c>
      <c r="G2061">
        <v>1.5746095659129</v>
      </c>
      <c r="H2061">
        <f>_xll.SRS1Splines.Functions25.OneWay_Spline(A2061:A2064,G2061:G2064,$N$5)</f>
        <v>29.214005833717302</v>
      </c>
    </row>
    <row r="2062" spans="1:8" x14ac:dyDescent="0.25">
      <c r="A2062">
        <v>25</v>
      </c>
      <c r="B2062">
        <v>2000</v>
      </c>
      <c r="C2062">
        <v>0</v>
      </c>
      <c r="D2062">
        <v>0</v>
      </c>
      <c r="E2062">
        <v>63.823900000000002</v>
      </c>
      <c r="F2062">
        <v>2</v>
      </c>
      <c r="G2062">
        <v>3.3998240176986099</v>
      </c>
    </row>
    <row r="2063" spans="1:8" x14ac:dyDescent="0.25">
      <c r="A2063">
        <v>50</v>
      </c>
      <c r="B2063">
        <v>2000</v>
      </c>
      <c r="C2063">
        <v>0</v>
      </c>
      <c r="D2063">
        <v>0</v>
      </c>
      <c r="E2063">
        <v>63.823900000000002</v>
      </c>
      <c r="F2063">
        <v>2</v>
      </c>
      <c r="G2063">
        <v>18.589519547847701</v>
      </c>
    </row>
    <row r="2064" spans="1:8" x14ac:dyDescent="0.25">
      <c r="A2064">
        <v>100</v>
      </c>
      <c r="B2064">
        <v>2000</v>
      </c>
      <c r="C2064">
        <v>0</v>
      </c>
      <c r="D2064">
        <v>0</v>
      </c>
      <c r="E2064">
        <v>63.823900000000002</v>
      </c>
      <c r="F2064">
        <v>2</v>
      </c>
      <c r="G2064">
        <v>29.214005833717302</v>
      </c>
    </row>
    <row r="2065" spans="1:8" x14ac:dyDescent="0.25">
      <c r="A2065">
        <v>12.5</v>
      </c>
      <c r="B2065">
        <v>0</v>
      </c>
      <c r="C2065">
        <v>2000</v>
      </c>
      <c r="D2065">
        <v>0</v>
      </c>
      <c r="E2065">
        <v>63.823900000000002</v>
      </c>
      <c r="F2065">
        <v>2</v>
      </c>
      <c r="G2065">
        <v>13.9341247418318</v>
      </c>
      <c r="H2065">
        <f>_xll.SRS1Splines.Functions25.OneWay_Spline(A2065:A2068,G2065:G2068,$N$5)</f>
        <v>25.2706958074418</v>
      </c>
    </row>
    <row r="2066" spans="1:8" x14ac:dyDescent="0.25">
      <c r="A2066">
        <v>25</v>
      </c>
      <c r="B2066">
        <v>0</v>
      </c>
      <c r="C2066">
        <v>2000</v>
      </c>
      <c r="D2066">
        <v>0</v>
      </c>
      <c r="E2066">
        <v>63.823900000000002</v>
      </c>
      <c r="F2066">
        <v>2</v>
      </c>
      <c r="G2066">
        <v>17.707437625672402</v>
      </c>
    </row>
    <row r="2067" spans="1:8" x14ac:dyDescent="0.25">
      <c r="A2067">
        <v>50</v>
      </c>
      <c r="B2067">
        <v>0</v>
      </c>
      <c r="C2067">
        <v>2000</v>
      </c>
      <c r="D2067">
        <v>0</v>
      </c>
      <c r="E2067">
        <v>63.823900000000002</v>
      </c>
      <c r="F2067">
        <v>2</v>
      </c>
      <c r="G2067">
        <v>21.5568644293039</v>
      </c>
    </row>
    <row r="2068" spans="1:8" x14ac:dyDescent="0.25">
      <c r="A2068">
        <v>100</v>
      </c>
      <c r="B2068">
        <v>0</v>
      </c>
      <c r="C2068">
        <v>2000</v>
      </c>
      <c r="D2068">
        <v>0</v>
      </c>
      <c r="E2068">
        <v>63.823900000000002</v>
      </c>
      <c r="F2068">
        <v>2</v>
      </c>
      <c r="G2068">
        <v>25.2706958074418</v>
      </c>
    </row>
    <row r="2069" spans="1:8" x14ac:dyDescent="0.25">
      <c r="A2069">
        <v>12.5</v>
      </c>
      <c r="B2069">
        <v>500</v>
      </c>
      <c r="C2069">
        <v>2000</v>
      </c>
      <c r="D2069">
        <v>0</v>
      </c>
      <c r="E2069">
        <v>63.823900000000002</v>
      </c>
      <c r="F2069">
        <v>2</v>
      </c>
      <c r="G2069">
        <v>17.4168612345646</v>
      </c>
      <c r="H2069">
        <f>_xll.SRS1Splines.Functions25.OneWay_Spline(A2069:A2072,G2069:G2072,$N$5)</f>
        <v>33.423604343391801</v>
      </c>
    </row>
    <row r="2070" spans="1:8" x14ac:dyDescent="0.25">
      <c r="A2070">
        <v>25</v>
      </c>
      <c r="B2070">
        <v>500</v>
      </c>
      <c r="C2070">
        <v>2000</v>
      </c>
      <c r="D2070">
        <v>0</v>
      </c>
      <c r="E2070">
        <v>63.823900000000002</v>
      </c>
      <c r="F2070">
        <v>2</v>
      </c>
      <c r="G2070">
        <v>23.229810649678001</v>
      </c>
    </row>
    <row r="2071" spans="1:8" x14ac:dyDescent="0.25">
      <c r="A2071">
        <v>50</v>
      </c>
      <c r="B2071">
        <v>500</v>
      </c>
      <c r="C2071">
        <v>2000</v>
      </c>
      <c r="D2071">
        <v>0</v>
      </c>
      <c r="E2071">
        <v>63.823900000000002</v>
      </c>
      <c r="F2071">
        <v>2</v>
      </c>
      <c r="G2071">
        <v>28.414123998345001</v>
      </c>
    </row>
    <row r="2072" spans="1:8" x14ac:dyDescent="0.25">
      <c r="A2072">
        <v>100</v>
      </c>
      <c r="B2072">
        <v>500</v>
      </c>
      <c r="C2072">
        <v>2000</v>
      </c>
      <c r="D2072">
        <v>0</v>
      </c>
      <c r="E2072">
        <v>63.823900000000002</v>
      </c>
      <c r="F2072">
        <v>2</v>
      </c>
      <c r="G2072">
        <v>33.423604343391801</v>
      </c>
    </row>
    <row r="2073" spans="1:8" x14ac:dyDescent="0.25">
      <c r="A2073">
        <v>12.5</v>
      </c>
      <c r="B2073">
        <v>1000</v>
      </c>
      <c r="C2073">
        <v>2000</v>
      </c>
      <c r="D2073">
        <v>0</v>
      </c>
      <c r="E2073">
        <v>63.823900000000002</v>
      </c>
      <c r="F2073">
        <v>2</v>
      </c>
      <c r="G2073">
        <v>18.403327092122101</v>
      </c>
      <c r="H2073">
        <f>_xll.SRS1Splines.Functions25.OneWay_Spline(A2073:A2076,G2073:G2076,$N$5)</f>
        <v>37.498921018669499</v>
      </c>
    </row>
    <row r="2074" spans="1:8" x14ac:dyDescent="0.25">
      <c r="A2074">
        <v>25</v>
      </c>
      <c r="B2074">
        <v>1000</v>
      </c>
      <c r="C2074">
        <v>2000</v>
      </c>
      <c r="D2074">
        <v>0</v>
      </c>
      <c r="E2074">
        <v>63.823900000000002</v>
      </c>
      <c r="F2074">
        <v>2</v>
      </c>
      <c r="G2074">
        <v>25.604066047684</v>
      </c>
    </row>
    <row r="2075" spans="1:8" x14ac:dyDescent="0.25">
      <c r="A2075">
        <v>50</v>
      </c>
      <c r="B2075">
        <v>1000</v>
      </c>
      <c r="C2075">
        <v>2000</v>
      </c>
      <c r="D2075">
        <v>0</v>
      </c>
      <c r="E2075">
        <v>63.823900000000002</v>
      </c>
      <c r="F2075">
        <v>2</v>
      </c>
      <c r="G2075">
        <v>31.7423482042656</v>
      </c>
    </row>
    <row r="2076" spans="1:8" x14ac:dyDescent="0.25">
      <c r="A2076">
        <v>100</v>
      </c>
      <c r="B2076">
        <v>1000</v>
      </c>
      <c r="C2076">
        <v>2000</v>
      </c>
      <c r="D2076">
        <v>0</v>
      </c>
      <c r="E2076">
        <v>63.823900000000002</v>
      </c>
      <c r="F2076">
        <v>2</v>
      </c>
      <c r="G2076">
        <v>37.498921018669499</v>
      </c>
    </row>
    <row r="2077" spans="1:8" x14ac:dyDescent="0.25">
      <c r="A2077">
        <v>12.5</v>
      </c>
      <c r="B2077">
        <v>2000</v>
      </c>
      <c r="C2077">
        <v>2000</v>
      </c>
      <c r="D2077">
        <v>0</v>
      </c>
      <c r="E2077">
        <v>63.823900000000002</v>
      </c>
      <c r="F2077">
        <v>2</v>
      </c>
      <c r="G2077">
        <v>19.007410506969499</v>
      </c>
      <c r="H2077">
        <f>_xll.SRS1Splines.Functions25.OneWay_Spline(A2077:A2080,G2077:G2080,$N$5)</f>
        <v>43.499913021481902</v>
      </c>
    </row>
    <row r="2078" spans="1:8" x14ac:dyDescent="0.25">
      <c r="A2078">
        <v>25</v>
      </c>
      <c r="B2078">
        <v>2000</v>
      </c>
      <c r="C2078">
        <v>2000</v>
      </c>
      <c r="D2078">
        <v>0</v>
      </c>
      <c r="E2078">
        <v>63.823900000000002</v>
      </c>
      <c r="F2078">
        <v>2</v>
      </c>
      <c r="G2078">
        <v>27.8386249084902</v>
      </c>
    </row>
    <row r="2079" spans="1:8" x14ac:dyDescent="0.25">
      <c r="A2079">
        <v>50</v>
      </c>
      <c r="B2079">
        <v>2000</v>
      </c>
      <c r="C2079">
        <v>2000</v>
      </c>
      <c r="D2079">
        <v>0</v>
      </c>
      <c r="E2079">
        <v>63.823900000000002</v>
      </c>
      <c r="F2079">
        <v>2</v>
      </c>
      <c r="G2079">
        <v>35.809059459577199</v>
      </c>
    </row>
    <row r="2080" spans="1:8" x14ac:dyDescent="0.25">
      <c r="A2080">
        <v>100</v>
      </c>
      <c r="B2080">
        <v>2000</v>
      </c>
      <c r="C2080">
        <v>2000</v>
      </c>
      <c r="D2080">
        <v>0</v>
      </c>
      <c r="E2080">
        <v>63.823900000000002</v>
      </c>
      <c r="F2080">
        <v>2</v>
      </c>
      <c r="G2080">
        <v>43.499913021481902</v>
      </c>
    </row>
    <row r="2081" spans="1:8" x14ac:dyDescent="0.25">
      <c r="A2081">
        <v>12.5</v>
      </c>
      <c r="B2081">
        <v>0</v>
      </c>
      <c r="C2081">
        <v>4000</v>
      </c>
      <c r="D2081">
        <v>0</v>
      </c>
      <c r="E2081">
        <v>63.823900000000002</v>
      </c>
      <c r="F2081">
        <v>2</v>
      </c>
      <c r="G2081">
        <v>17.512720323752902</v>
      </c>
      <c r="H2081">
        <f>_xll.SRS1Splines.Functions25.OneWay_Spline(A2081:A2084,G2081:G2084,$N$5)</f>
        <v>32.409260895104502</v>
      </c>
    </row>
    <row r="2082" spans="1:8" x14ac:dyDescent="0.25">
      <c r="A2082">
        <v>25</v>
      </c>
      <c r="B2082">
        <v>0</v>
      </c>
      <c r="C2082">
        <v>4000</v>
      </c>
      <c r="D2082">
        <v>0</v>
      </c>
      <c r="E2082">
        <v>63.823900000000002</v>
      </c>
      <c r="F2082">
        <v>2</v>
      </c>
      <c r="G2082">
        <v>22.864768293245199</v>
      </c>
    </row>
    <row r="2083" spans="1:8" x14ac:dyDescent="0.25">
      <c r="A2083">
        <v>50</v>
      </c>
      <c r="B2083">
        <v>0</v>
      </c>
      <c r="C2083">
        <v>4000</v>
      </c>
      <c r="D2083">
        <v>0</v>
      </c>
      <c r="E2083">
        <v>63.823900000000002</v>
      </c>
      <c r="F2083">
        <v>2</v>
      </c>
      <c r="G2083">
        <v>27.8009072839988</v>
      </c>
    </row>
    <row r="2084" spans="1:8" x14ac:dyDescent="0.25">
      <c r="A2084">
        <v>100</v>
      </c>
      <c r="B2084">
        <v>0</v>
      </c>
      <c r="C2084">
        <v>4000</v>
      </c>
      <c r="D2084">
        <v>0</v>
      </c>
      <c r="E2084">
        <v>63.823900000000002</v>
      </c>
      <c r="F2084">
        <v>2</v>
      </c>
      <c r="G2084">
        <v>32.409260895104502</v>
      </c>
    </row>
    <row r="2085" spans="1:8" x14ac:dyDescent="0.25">
      <c r="A2085">
        <v>12.5</v>
      </c>
      <c r="B2085">
        <v>500</v>
      </c>
      <c r="C2085">
        <v>4000</v>
      </c>
      <c r="D2085">
        <v>0</v>
      </c>
      <c r="E2085">
        <v>63.823900000000002</v>
      </c>
      <c r="F2085">
        <v>2</v>
      </c>
      <c r="G2085">
        <v>18.517146972513199</v>
      </c>
      <c r="H2085">
        <f>_xll.SRS1Splines.Functions25.OneWay_Spline(A2085:A2088,G2085:G2088,$N$5)</f>
        <v>37.808736104126098</v>
      </c>
    </row>
    <row r="2086" spans="1:8" x14ac:dyDescent="0.25">
      <c r="A2086">
        <v>25</v>
      </c>
      <c r="B2086">
        <v>500</v>
      </c>
      <c r="C2086">
        <v>4000</v>
      </c>
      <c r="D2086">
        <v>0</v>
      </c>
      <c r="E2086">
        <v>63.823900000000002</v>
      </c>
      <c r="F2086">
        <v>2</v>
      </c>
      <c r="G2086">
        <v>25.7268490884674</v>
      </c>
    </row>
    <row r="2087" spans="1:8" x14ac:dyDescent="0.25">
      <c r="A2087">
        <v>50</v>
      </c>
      <c r="B2087">
        <v>500</v>
      </c>
      <c r="C2087">
        <v>4000</v>
      </c>
      <c r="D2087">
        <v>0</v>
      </c>
      <c r="E2087">
        <v>63.823900000000002</v>
      </c>
      <c r="F2087">
        <v>2</v>
      </c>
      <c r="G2087">
        <v>31.952116270061801</v>
      </c>
    </row>
    <row r="2088" spans="1:8" x14ac:dyDescent="0.25">
      <c r="A2088">
        <v>100</v>
      </c>
      <c r="B2088">
        <v>500</v>
      </c>
      <c r="C2088">
        <v>4000</v>
      </c>
      <c r="D2088">
        <v>0</v>
      </c>
      <c r="E2088">
        <v>63.823900000000002</v>
      </c>
      <c r="F2088">
        <v>2</v>
      </c>
      <c r="G2088">
        <v>37.808736104126098</v>
      </c>
    </row>
    <row r="2089" spans="1:8" x14ac:dyDescent="0.25">
      <c r="A2089">
        <v>12.5</v>
      </c>
      <c r="B2089">
        <v>1000</v>
      </c>
      <c r="C2089">
        <v>4000</v>
      </c>
      <c r="D2089">
        <v>0</v>
      </c>
      <c r="E2089">
        <v>63.823900000000002</v>
      </c>
      <c r="F2089">
        <v>2</v>
      </c>
      <c r="G2089">
        <v>18.981667575537902</v>
      </c>
      <c r="H2089">
        <f>_xll.SRS1Splines.Functions25.OneWay_Spline(A2089:A2092,G2089:G2092,$N$5)</f>
        <v>40.987083396684199</v>
      </c>
    </row>
    <row r="2090" spans="1:8" x14ac:dyDescent="0.25">
      <c r="A2090">
        <v>25</v>
      </c>
      <c r="B2090">
        <v>1000</v>
      </c>
      <c r="C2090">
        <v>4000</v>
      </c>
      <c r="D2090">
        <v>0</v>
      </c>
      <c r="E2090">
        <v>63.823900000000002</v>
      </c>
      <c r="F2090">
        <v>2</v>
      </c>
      <c r="G2090">
        <v>27.092678455209001</v>
      </c>
    </row>
    <row r="2091" spans="1:8" x14ac:dyDescent="0.25">
      <c r="A2091">
        <v>50</v>
      </c>
      <c r="B2091">
        <v>1000</v>
      </c>
      <c r="C2091">
        <v>4000</v>
      </c>
      <c r="D2091">
        <v>0</v>
      </c>
      <c r="E2091">
        <v>63.823900000000002</v>
      </c>
      <c r="F2091">
        <v>2</v>
      </c>
      <c r="G2091">
        <v>34.3997607456281</v>
      </c>
    </row>
    <row r="2092" spans="1:8" x14ac:dyDescent="0.25">
      <c r="A2092">
        <v>100</v>
      </c>
      <c r="B2092">
        <v>1000</v>
      </c>
      <c r="C2092">
        <v>4000</v>
      </c>
      <c r="D2092">
        <v>0</v>
      </c>
      <c r="E2092">
        <v>63.823900000000002</v>
      </c>
      <c r="F2092">
        <v>2</v>
      </c>
      <c r="G2092">
        <v>40.987083396684199</v>
      </c>
    </row>
    <row r="2093" spans="1:8" x14ac:dyDescent="0.25">
      <c r="A2093">
        <v>12.5</v>
      </c>
      <c r="B2093">
        <v>2000</v>
      </c>
      <c r="C2093">
        <v>4000</v>
      </c>
      <c r="D2093">
        <v>0</v>
      </c>
      <c r="E2093">
        <v>63.823900000000002</v>
      </c>
      <c r="F2093">
        <v>2</v>
      </c>
      <c r="G2093">
        <v>19.288611839181399</v>
      </c>
      <c r="H2093">
        <f>_xll.SRS1Splines.Functions25.OneWay_Spline(A2093:A2096,G2093:G2096,$N$5)</f>
        <v>45.816576445581603</v>
      </c>
    </row>
    <row r="2094" spans="1:8" x14ac:dyDescent="0.25">
      <c r="A2094">
        <v>25</v>
      </c>
      <c r="B2094">
        <v>2000</v>
      </c>
      <c r="C2094">
        <v>4000</v>
      </c>
      <c r="D2094">
        <v>0</v>
      </c>
      <c r="E2094">
        <v>63.823900000000002</v>
      </c>
      <c r="F2094">
        <v>2</v>
      </c>
      <c r="G2094">
        <v>28.640103911946799</v>
      </c>
    </row>
    <row r="2095" spans="1:8" x14ac:dyDescent="0.25">
      <c r="A2095">
        <v>50</v>
      </c>
      <c r="B2095">
        <v>2000</v>
      </c>
      <c r="C2095">
        <v>4000</v>
      </c>
      <c r="D2095">
        <v>0</v>
      </c>
      <c r="E2095">
        <v>63.823900000000002</v>
      </c>
      <c r="F2095">
        <v>2</v>
      </c>
      <c r="G2095">
        <v>37.5597645173874</v>
      </c>
    </row>
    <row r="2096" spans="1:8" x14ac:dyDescent="0.25">
      <c r="A2096">
        <v>100</v>
      </c>
      <c r="B2096">
        <v>2000</v>
      </c>
      <c r="C2096">
        <v>4000</v>
      </c>
      <c r="D2096">
        <v>0</v>
      </c>
      <c r="E2096">
        <v>63.823900000000002</v>
      </c>
      <c r="F2096">
        <v>2</v>
      </c>
      <c r="G2096">
        <v>45.816576445581603</v>
      </c>
    </row>
    <row r="2097" spans="1:8" x14ac:dyDescent="0.25">
      <c r="A2097">
        <v>12.5</v>
      </c>
      <c r="B2097">
        <v>0</v>
      </c>
      <c r="C2097">
        <v>8000</v>
      </c>
      <c r="D2097">
        <v>0</v>
      </c>
      <c r="E2097">
        <v>63.823900000000002</v>
      </c>
      <c r="F2097">
        <v>2</v>
      </c>
      <c r="G2097">
        <v>19.5164167524484</v>
      </c>
      <c r="H2097">
        <f>_xll.SRS1Splines.Functions25.OneWay_Spline(A2097:A2100,G2097:G2100,$N$5)</f>
        <v>40.572330712497397</v>
      </c>
    </row>
    <row r="2098" spans="1:8" x14ac:dyDescent="0.25">
      <c r="A2098">
        <v>25</v>
      </c>
      <c r="B2098">
        <v>0</v>
      </c>
      <c r="C2098">
        <v>8000</v>
      </c>
      <c r="D2098">
        <v>0</v>
      </c>
      <c r="E2098">
        <v>63.823900000000002</v>
      </c>
      <c r="F2098">
        <v>2</v>
      </c>
      <c r="G2098">
        <v>27.3530927428293</v>
      </c>
    </row>
    <row r="2099" spans="1:8" x14ac:dyDescent="0.25">
      <c r="A2099">
        <v>50</v>
      </c>
      <c r="B2099">
        <v>0</v>
      </c>
      <c r="C2099">
        <v>8000</v>
      </c>
      <c r="D2099">
        <v>0</v>
      </c>
      <c r="E2099">
        <v>63.823900000000002</v>
      </c>
      <c r="F2099">
        <v>2</v>
      </c>
      <c r="G2099">
        <v>34.230514216752098</v>
      </c>
    </row>
    <row r="2100" spans="1:8" x14ac:dyDescent="0.25">
      <c r="A2100">
        <v>100</v>
      </c>
      <c r="B2100">
        <v>0</v>
      </c>
      <c r="C2100">
        <v>8000</v>
      </c>
      <c r="D2100">
        <v>0</v>
      </c>
      <c r="E2100">
        <v>63.823900000000002</v>
      </c>
      <c r="F2100">
        <v>2</v>
      </c>
      <c r="G2100">
        <v>40.572330712497397</v>
      </c>
    </row>
    <row r="2101" spans="1:8" x14ac:dyDescent="0.25">
      <c r="A2101">
        <v>12.5</v>
      </c>
      <c r="B2101">
        <v>500</v>
      </c>
      <c r="C2101">
        <v>8000</v>
      </c>
      <c r="D2101">
        <v>0</v>
      </c>
      <c r="E2101">
        <v>63.823900000000002</v>
      </c>
      <c r="F2101">
        <v>2</v>
      </c>
      <c r="G2101">
        <v>19.4208121230103</v>
      </c>
      <c r="H2101">
        <f>_xll.SRS1Splines.Functions25.OneWay_Spline(A2101:A2104,G2101:G2104,$N$5)</f>
        <v>43.705556179408902</v>
      </c>
    </row>
    <row r="2102" spans="1:8" x14ac:dyDescent="0.25">
      <c r="A2102">
        <v>25</v>
      </c>
      <c r="B2102">
        <v>500</v>
      </c>
      <c r="C2102">
        <v>8000</v>
      </c>
      <c r="D2102">
        <v>0</v>
      </c>
      <c r="E2102">
        <v>63.823900000000002</v>
      </c>
      <c r="F2102">
        <v>2</v>
      </c>
      <c r="G2102">
        <v>28.038071303093599</v>
      </c>
    </row>
    <row r="2103" spans="1:8" x14ac:dyDescent="0.25">
      <c r="A2103">
        <v>50</v>
      </c>
      <c r="B2103">
        <v>500</v>
      </c>
      <c r="C2103">
        <v>8000</v>
      </c>
      <c r="D2103">
        <v>0</v>
      </c>
      <c r="E2103">
        <v>63.823900000000002</v>
      </c>
      <c r="F2103">
        <v>2</v>
      </c>
      <c r="G2103">
        <v>36.232369166197998</v>
      </c>
    </row>
    <row r="2104" spans="1:8" x14ac:dyDescent="0.25">
      <c r="A2104">
        <v>100</v>
      </c>
      <c r="B2104">
        <v>500</v>
      </c>
      <c r="C2104">
        <v>8000</v>
      </c>
      <c r="D2104">
        <v>0</v>
      </c>
      <c r="E2104">
        <v>63.823900000000002</v>
      </c>
      <c r="F2104">
        <v>2</v>
      </c>
      <c r="G2104">
        <v>43.705556179408902</v>
      </c>
    </row>
    <row r="2105" spans="1:8" x14ac:dyDescent="0.25">
      <c r="A2105">
        <v>12.5</v>
      </c>
      <c r="B2105">
        <v>1000</v>
      </c>
      <c r="C2105">
        <v>8000</v>
      </c>
      <c r="D2105">
        <v>0</v>
      </c>
      <c r="E2105">
        <v>63.823900000000002</v>
      </c>
      <c r="F2105">
        <v>2</v>
      </c>
      <c r="G2105">
        <v>19.503209838023</v>
      </c>
      <c r="H2105">
        <f>_xll.SRS1Splines.Functions25.OneWay_Spline(A2105:A2108,G2105:G2108,$N$5)</f>
        <v>46.083154916221098</v>
      </c>
    </row>
    <row r="2106" spans="1:8" x14ac:dyDescent="0.25">
      <c r="A2106">
        <v>25</v>
      </c>
      <c r="B2106">
        <v>1000</v>
      </c>
      <c r="C2106">
        <v>8000</v>
      </c>
      <c r="D2106">
        <v>0</v>
      </c>
      <c r="E2106">
        <v>63.823900000000002</v>
      </c>
      <c r="F2106">
        <v>2</v>
      </c>
      <c r="G2106">
        <v>28.843093519983199</v>
      </c>
    </row>
    <row r="2107" spans="1:8" x14ac:dyDescent="0.25">
      <c r="A2107">
        <v>50</v>
      </c>
      <c r="B2107">
        <v>1000</v>
      </c>
      <c r="C2107">
        <v>8000</v>
      </c>
      <c r="D2107">
        <v>0</v>
      </c>
      <c r="E2107">
        <v>63.823900000000002</v>
      </c>
      <c r="F2107">
        <v>2</v>
      </c>
      <c r="G2107">
        <v>37.832954665990599</v>
      </c>
    </row>
    <row r="2108" spans="1:8" x14ac:dyDescent="0.25">
      <c r="A2108">
        <v>100</v>
      </c>
      <c r="B2108">
        <v>1000</v>
      </c>
      <c r="C2108">
        <v>8000</v>
      </c>
      <c r="D2108">
        <v>0</v>
      </c>
      <c r="E2108">
        <v>63.823900000000002</v>
      </c>
      <c r="F2108">
        <v>2</v>
      </c>
      <c r="G2108">
        <v>46.083154916221098</v>
      </c>
    </row>
    <row r="2109" spans="1:8" x14ac:dyDescent="0.25">
      <c r="A2109">
        <v>12.5</v>
      </c>
      <c r="B2109">
        <v>2000</v>
      </c>
      <c r="C2109">
        <v>8000</v>
      </c>
      <c r="D2109">
        <v>0</v>
      </c>
      <c r="E2109">
        <v>63.823900000000002</v>
      </c>
      <c r="F2109">
        <v>2</v>
      </c>
      <c r="G2109">
        <v>19.674842418701498</v>
      </c>
      <c r="H2109">
        <f>_xll.SRS1Splines.Functions25.OneWay_Spline(A2109:A2112,G2109:G2112,$N$5)</f>
        <v>49.593728032004201</v>
      </c>
    </row>
    <row r="2110" spans="1:8" x14ac:dyDescent="0.25">
      <c r="A2110">
        <v>25</v>
      </c>
      <c r="B2110">
        <v>2000</v>
      </c>
      <c r="C2110">
        <v>8000</v>
      </c>
      <c r="D2110">
        <v>0</v>
      </c>
      <c r="E2110">
        <v>63.823900000000002</v>
      </c>
      <c r="F2110">
        <v>2</v>
      </c>
      <c r="G2110">
        <v>29.488881576459701</v>
      </c>
    </row>
    <row r="2111" spans="1:8" x14ac:dyDescent="0.25">
      <c r="A2111">
        <v>50</v>
      </c>
      <c r="B2111">
        <v>2000</v>
      </c>
      <c r="C2111">
        <v>8000</v>
      </c>
      <c r="D2111">
        <v>0</v>
      </c>
      <c r="E2111">
        <v>63.823900000000002</v>
      </c>
      <c r="F2111">
        <v>2</v>
      </c>
      <c r="G2111">
        <v>39.680226889674898</v>
      </c>
    </row>
    <row r="2112" spans="1:8" x14ac:dyDescent="0.25">
      <c r="A2112">
        <v>100</v>
      </c>
      <c r="B2112">
        <v>2000</v>
      </c>
      <c r="C2112">
        <v>8000</v>
      </c>
      <c r="D2112">
        <v>0</v>
      </c>
      <c r="E2112">
        <v>63.823900000000002</v>
      </c>
      <c r="F2112">
        <v>2</v>
      </c>
      <c r="G2112">
        <v>49.593728032004201</v>
      </c>
    </row>
    <row r="2113" spans="1:8" x14ac:dyDescent="0.25">
      <c r="A2113">
        <v>12.5</v>
      </c>
      <c r="B2113">
        <v>0</v>
      </c>
      <c r="C2113">
        <v>0</v>
      </c>
      <c r="D2113">
        <v>0.25</v>
      </c>
      <c r="E2113">
        <v>63.823900000000002</v>
      </c>
      <c r="F2113">
        <v>2</v>
      </c>
      <c r="G2113">
        <v>5.8706294599056896</v>
      </c>
      <c r="H2113">
        <f>_xll.SRS1Splines.Functions25.OneWay_Spline(A2113:A2116,G2113:G2116,$N$5)</f>
        <v>14.5042911368971</v>
      </c>
    </row>
    <row r="2114" spans="1:8" x14ac:dyDescent="0.25">
      <c r="A2114">
        <v>25</v>
      </c>
      <c r="B2114">
        <v>0</v>
      </c>
      <c r="C2114">
        <v>0</v>
      </c>
      <c r="D2114">
        <v>0.25</v>
      </c>
      <c r="E2114">
        <v>63.823900000000002</v>
      </c>
      <c r="F2114">
        <v>2</v>
      </c>
      <c r="G2114">
        <v>7.8201798919493299</v>
      </c>
    </row>
    <row r="2115" spans="1:8" x14ac:dyDescent="0.25">
      <c r="A2115">
        <v>50</v>
      </c>
      <c r="B2115">
        <v>0</v>
      </c>
      <c r="C2115">
        <v>0</v>
      </c>
      <c r="D2115">
        <v>0.25</v>
      </c>
      <c r="E2115">
        <v>63.823900000000002</v>
      </c>
      <c r="F2115">
        <v>2</v>
      </c>
      <c r="G2115">
        <v>11.2242844324849</v>
      </c>
    </row>
    <row r="2116" spans="1:8" x14ac:dyDescent="0.25">
      <c r="A2116">
        <v>100</v>
      </c>
      <c r="B2116">
        <v>0</v>
      </c>
      <c r="C2116">
        <v>0</v>
      </c>
      <c r="D2116">
        <v>0.25</v>
      </c>
      <c r="E2116">
        <v>63.823900000000002</v>
      </c>
      <c r="F2116">
        <v>2</v>
      </c>
      <c r="G2116">
        <v>14.5042911368971</v>
      </c>
    </row>
    <row r="2117" spans="1:8" x14ac:dyDescent="0.25">
      <c r="A2117">
        <v>12.5</v>
      </c>
      <c r="B2117">
        <v>500</v>
      </c>
      <c r="C2117">
        <v>0</v>
      </c>
      <c r="D2117">
        <v>0.25</v>
      </c>
      <c r="E2117">
        <v>63.823900000000002</v>
      </c>
      <c r="F2117">
        <v>2</v>
      </c>
      <c r="G2117">
        <v>5.7915710995514003</v>
      </c>
      <c r="H2117">
        <f>_xll.SRS1Splines.Functions25.OneWay_Spline(A2117:A2120,G2117:G2120,$N$5)</f>
        <v>22.235855351658799</v>
      </c>
    </row>
    <row r="2118" spans="1:8" x14ac:dyDescent="0.25">
      <c r="A2118">
        <v>25</v>
      </c>
      <c r="B2118">
        <v>500</v>
      </c>
      <c r="C2118">
        <v>0</v>
      </c>
      <c r="D2118">
        <v>0.25</v>
      </c>
      <c r="E2118">
        <v>63.823900000000002</v>
      </c>
      <c r="F2118">
        <v>2</v>
      </c>
      <c r="G2118">
        <v>7.91401863673173</v>
      </c>
    </row>
    <row r="2119" spans="1:8" x14ac:dyDescent="0.25">
      <c r="A2119">
        <v>50</v>
      </c>
      <c r="B2119">
        <v>500</v>
      </c>
      <c r="C2119">
        <v>0</v>
      </c>
      <c r="D2119">
        <v>0.25</v>
      </c>
      <c r="E2119">
        <v>63.823900000000002</v>
      </c>
      <c r="F2119">
        <v>2</v>
      </c>
      <c r="G2119">
        <v>15.6786919475839</v>
      </c>
    </row>
    <row r="2120" spans="1:8" x14ac:dyDescent="0.25">
      <c r="A2120">
        <v>100</v>
      </c>
      <c r="B2120">
        <v>500</v>
      </c>
      <c r="C2120">
        <v>0</v>
      </c>
      <c r="D2120">
        <v>0.25</v>
      </c>
      <c r="E2120">
        <v>63.823900000000002</v>
      </c>
      <c r="F2120">
        <v>2</v>
      </c>
      <c r="G2120">
        <v>22.235855351658799</v>
      </c>
    </row>
    <row r="2121" spans="1:8" x14ac:dyDescent="0.25">
      <c r="A2121">
        <v>12.5</v>
      </c>
      <c r="B2121">
        <v>1000</v>
      </c>
      <c r="C2121">
        <v>0</v>
      </c>
      <c r="D2121">
        <v>0.25</v>
      </c>
      <c r="E2121">
        <v>63.823900000000002</v>
      </c>
      <c r="F2121">
        <v>2</v>
      </c>
      <c r="G2121">
        <v>5.7915635744188698</v>
      </c>
      <c r="H2121">
        <f>_xll.SRS1Splines.Functions25.OneWay_Spline(A2121:A2124,G2121:G2124,$N$5)</f>
        <v>26.027868355102999</v>
      </c>
    </row>
    <row r="2122" spans="1:8" x14ac:dyDescent="0.25">
      <c r="A2122">
        <v>25</v>
      </c>
      <c r="B2122">
        <v>1000</v>
      </c>
      <c r="C2122">
        <v>0</v>
      </c>
      <c r="D2122">
        <v>0.25</v>
      </c>
      <c r="E2122">
        <v>63.823900000000002</v>
      </c>
      <c r="F2122">
        <v>2</v>
      </c>
      <c r="G2122">
        <v>7.9703285801294603</v>
      </c>
    </row>
    <row r="2123" spans="1:8" x14ac:dyDescent="0.25">
      <c r="A2123">
        <v>50</v>
      </c>
      <c r="B2123">
        <v>1000</v>
      </c>
      <c r="C2123">
        <v>0</v>
      </c>
      <c r="D2123">
        <v>0.25</v>
      </c>
      <c r="E2123">
        <v>63.823900000000002</v>
      </c>
      <c r="F2123">
        <v>2</v>
      </c>
      <c r="G2123">
        <v>17.982287843413101</v>
      </c>
    </row>
    <row r="2124" spans="1:8" x14ac:dyDescent="0.25">
      <c r="A2124">
        <v>100</v>
      </c>
      <c r="B2124">
        <v>1000</v>
      </c>
      <c r="C2124">
        <v>0</v>
      </c>
      <c r="D2124">
        <v>0.25</v>
      </c>
      <c r="E2124">
        <v>63.823900000000002</v>
      </c>
      <c r="F2124">
        <v>2</v>
      </c>
      <c r="G2124">
        <v>26.027868355102999</v>
      </c>
    </row>
    <row r="2125" spans="1:8" x14ac:dyDescent="0.25">
      <c r="A2125">
        <v>12.5</v>
      </c>
      <c r="B2125">
        <v>2000</v>
      </c>
      <c r="C2125">
        <v>0</v>
      </c>
      <c r="D2125">
        <v>0.25</v>
      </c>
      <c r="E2125">
        <v>63.823900000000002</v>
      </c>
      <c r="F2125">
        <v>2</v>
      </c>
      <c r="G2125">
        <v>5.7916021195079397</v>
      </c>
      <c r="H2125">
        <f>_xll.SRS1Splines.Functions25.OneWay_Spline(A2125:A2128,G2125:G2128,$N$5)</f>
        <v>30.740590956997998</v>
      </c>
    </row>
    <row r="2126" spans="1:8" x14ac:dyDescent="0.25">
      <c r="A2126">
        <v>25</v>
      </c>
      <c r="B2126">
        <v>2000</v>
      </c>
      <c r="C2126">
        <v>0</v>
      </c>
      <c r="D2126">
        <v>0.25</v>
      </c>
      <c r="E2126">
        <v>63.823900000000002</v>
      </c>
      <c r="F2126">
        <v>2</v>
      </c>
      <c r="G2126">
        <v>7.8855101407978303</v>
      </c>
    </row>
    <row r="2127" spans="1:8" x14ac:dyDescent="0.25">
      <c r="A2127">
        <v>50</v>
      </c>
      <c r="B2127">
        <v>2000</v>
      </c>
      <c r="C2127">
        <v>0</v>
      </c>
      <c r="D2127">
        <v>0.25</v>
      </c>
      <c r="E2127">
        <v>63.823900000000002</v>
      </c>
      <c r="F2127">
        <v>2</v>
      </c>
      <c r="G2127">
        <v>20.904855364927499</v>
      </c>
    </row>
    <row r="2128" spans="1:8" x14ac:dyDescent="0.25">
      <c r="A2128">
        <v>100</v>
      </c>
      <c r="B2128">
        <v>2000</v>
      </c>
      <c r="C2128">
        <v>0</v>
      </c>
      <c r="D2128">
        <v>0.25</v>
      </c>
      <c r="E2128">
        <v>63.823900000000002</v>
      </c>
      <c r="F2128">
        <v>2</v>
      </c>
      <c r="G2128">
        <v>30.740590956997998</v>
      </c>
    </row>
    <row r="2129" spans="1:8" x14ac:dyDescent="0.25">
      <c r="A2129">
        <v>12.5</v>
      </c>
      <c r="B2129">
        <v>0</v>
      </c>
      <c r="C2129">
        <v>2000</v>
      </c>
      <c r="D2129">
        <v>0.25</v>
      </c>
      <c r="E2129">
        <v>63.823900000000002</v>
      </c>
      <c r="F2129">
        <v>2</v>
      </c>
      <c r="G2129">
        <v>14.8165093440153</v>
      </c>
      <c r="H2129">
        <f>_xll.SRS1Splines.Functions25.OneWay_Spline(A2129:A2132,G2129:G2132,$N$5)</f>
        <v>27.130136116437701</v>
      </c>
    </row>
    <row r="2130" spans="1:8" x14ac:dyDescent="0.25">
      <c r="A2130">
        <v>25</v>
      </c>
      <c r="B2130">
        <v>0</v>
      </c>
      <c r="C2130">
        <v>2000</v>
      </c>
      <c r="D2130">
        <v>0.25</v>
      </c>
      <c r="E2130">
        <v>63.823900000000002</v>
      </c>
      <c r="F2130">
        <v>2</v>
      </c>
      <c r="G2130">
        <v>18.977082762228399</v>
      </c>
    </row>
    <row r="2131" spans="1:8" x14ac:dyDescent="0.25">
      <c r="A2131">
        <v>50</v>
      </c>
      <c r="B2131">
        <v>0</v>
      </c>
      <c r="C2131">
        <v>2000</v>
      </c>
      <c r="D2131">
        <v>0.25</v>
      </c>
      <c r="E2131">
        <v>63.823900000000002</v>
      </c>
      <c r="F2131">
        <v>2</v>
      </c>
      <c r="G2131">
        <v>23.176389732404498</v>
      </c>
    </row>
    <row r="2132" spans="1:8" x14ac:dyDescent="0.25">
      <c r="A2132">
        <v>100</v>
      </c>
      <c r="B2132">
        <v>0</v>
      </c>
      <c r="C2132">
        <v>2000</v>
      </c>
      <c r="D2132">
        <v>0.25</v>
      </c>
      <c r="E2132">
        <v>63.823900000000002</v>
      </c>
      <c r="F2132">
        <v>2</v>
      </c>
      <c r="G2132">
        <v>27.130136116437701</v>
      </c>
    </row>
    <row r="2133" spans="1:8" x14ac:dyDescent="0.25">
      <c r="A2133">
        <v>12.5</v>
      </c>
      <c r="B2133">
        <v>500</v>
      </c>
      <c r="C2133">
        <v>2000</v>
      </c>
      <c r="D2133">
        <v>0.25</v>
      </c>
      <c r="E2133">
        <v>63.823900000000002</v>
      </c>
      <c r="F2133">
        <v>2</v>
      </c>
      <c r="G2133">
        <v>17.8763793066469</v>
      </c>
      <c r="H2133">
        <f>_xll.SRS1Splines.Functions25.OneWay_Spline(A2133:A2136,G2133:G2136,$N$5)</f>
        <v>35.108370863734102</v>
      </c>
    </row>
    <row r="2134" spans="1:8" x14ac:dyDescent="0.25">
      <c r="A2134">
        <v>25</v>
      </c>
      <c r="B2134">
        <v>500</v>
      </c>
      <c r="C2134">
        <v>2000</v>
      </c>
      <c r="D2134">
        <v>0.25</v>
      </c>
      <c r="E2134">
        <v>63.823900000000002</v>
      </c>
      <c r="F2134">
        <v>2</v>
      </c>
      <c r="G2134">
        <v>24.467407499194501</v>
      </c>
    </row>
    <row r="2135" spans="1:8" x14ac:dyDescent="0.25">
      <c r="A2135">
        <v>50</v>
      </c>
      <c r="B2135">
        <v>500</v>
      </c>
      <c r="C2135">
        <v>2000</v>
      </c>
      <c r="D2135">
        <v>0.25</v>
      </c>
      <c r="E2135">
        <v>63.823900000000002</v>
      </c>
      <c r="F2135">
        <v>2</v>
      </c>
      <c r="G2135">
        <v>30.080759262069702</v>
      </c>
    </row>
    <row r="2136" spans="1:8" x14ac:dyDescent="0.25">
      <c r="A2136">
        <v>100</v>
      </c>
      <c r="B2136">
        <v>500</v>
      </c>
      <c r="C2136">
        <v>2000</v>
      </c>
      <c r="D2136">
        <v>0.25</v>
      </c>
      <c r="E2136">
        <v>63.823900000000002</v>
      </c>
      <c r="F2136">
        <v>2</v>
      </c>
      <c r="G2136">
        <v>35.108370863734102</v>
      </c>
    </row>
    <row r="2137" spans="1:8" x14ac:dyDescent="0.25">
      <c r="A2137">
        <v>12.5</v>
      </c>
      <c r="B2137">
        <v>1000</v>
      </c>
      <c r="C2137">
        <v>2000</v>
      </c>
      <c r="D2137">
        <v>0.25</v>
      </c>
      <c r="E2137">
        <v>63.823900000000002</v>
      </c>
      <c r="F2137">
        <v>2</v>
      </c>
      <c r="G2137">
        <v>18.837992674058899</v>
      </c>
      <c r="H2137">
        <f>_xll.SRS1Splines.Functions25.OneWay_Spline(A2137:A2140,G2137:G2140,$N$5)</f>
        <v>39.090254125762797</v>
      </c>
    </row>
    <row r="2138" spans="1:8" x14ac:dyDescent="0.25">
      <c r="A2138">
        <v>25</v>
      </c>
      <c r="B2138">
        <v>1000</v>
      </c>
      <c r="C2138">
        <v>2000</v>
      </c>
      <c r="D2138">
        <v>0.25</v>
      </c>
      <c r="E2138">
        <v>63.823900000000002</v>
      </c>
      <c r="F2138">
        <v>2</v>
      </c>
      <c r="G2138">
        <v>26.5902180144192</v>
      </c>
    </row>
    <row r="2139" spans="1:8" x14ac:dyDescent="0.25">
      <c r="A2139">
        <v>50</v>
      </c>
      <c r="B2139">
        <v>1000</v>
      </c>
      <c r="C2139">
        <v>2000</v>
      </c>
      <c r="D2139">
        <v>0.25</v>
      </c>
      <c r="E2139">
        <v>63.823900000000002</v>
      </c>
      <c r="F2139">
        <v>2</v>
      </c>
      <c r="G2139">
        <v>33.181615805734701</v>
      </c>
    </row>
    <row r="2140" spans="1:8" x14ac:dyDescent="0.25">
      <c r="A2140">
        <v>100</v>
      </c>
      <c r="B2140">
        <v>1000</v>
      </c>
      <c r="C2140">
        <v>2000</v>
      </c>
      <c r="D2140">
        <v>0.25</v>
      </c>
      <c r="E2140">
        <v>63.823900000000002</v>
      </c>
      <c r="F2140">
        <v>2</v>
      </c>
      <c r="G2140">
        <v>39.090254125762797</v>
      </c>
    </row>
    <row r="2141" spans="1:8" x14ac:dyDescent="0.25">
      <c r="A2141">
        <v>12.5</v>
      </c>
      <c r="B2141">
        <v>2000</v>
      </c>
      <c r="C2141">
        <v>2000</v>
      </c>
      <c r="D2141">
        <v>0.25</v>
      </c>
      <c r="E2141">
        <v>63.823900000000002</v>
      </c>
      <c r="F2141">
        <v>2</v>
      </c>
      <c r="G2141">
        <v>19.292558475699799</v>
      </c>
      <c r="H2141">
        <f>_xll.SRS1Splines.Functions25.OneWay_Spline(A2141:A2144,G2141:G2144,$N$5)</f>
        <v>43.883583925935902</v>
      </c>
    </row>
    <row r="2142" spans="1:8" x14ac:dyDescent="0.25">
      <c r="A2142">
        <v>25</v>
      </c>
      <c r="B2142">
        <v>2000</v>
      </c>
      <c r="C2142">
        <v>2000</v>
      </c>
      <c r="D2142">
        <v>0.25</v>
      </c>
      <c r="E2142">
        <v>63.823900000000002</v>
      </c>
      <c r="F2142">
        <v>2</v>
      </c>
      <c r="G2142">
        <v>28.415553098243201</v>
      </c>
    </row>
    <row r="2143" spans="1:8" x14ac:dyDescent="0.25">
      <c r="A2143">
        <v>50</v>
      </c>
      <c r="B2143">
        <v>2000</v>
      </c>
      <c r="C2143">
        <v>2000</v>
      </c>
      <c r="D2143">
        <v>0.25</v>
      </c>
      <c r="E2143">
        <v>63.823900000000002</v>
      </c>
      <c r="F2143">
        <v>2</v>
      </c>
      <c r="G2143">
        <v>36.8415218524338</v>
      </c>
    </row>
    <row r="2144" spans="1:8" x14ac:dyDescent="0.25">
      <c r="A2144">
        <v>100</v>
      </c>
      <c r="B2144">
        <v>2000</v>
      </c>
      <c r="C2144">
        <v>2000</v>
      </c>
      <c r="D2144">
        <v>0.25</v>
      </c>
      <c r="E2144">
        <v>63.823900000000002</v>
      </c>
      <c r="F2144">
        <v>2</v>
      </c>
      <c r="G2144">
        <v>43.883583925935902</v>
      </c>
    </row>
    <row r="2145" spans="1:8" x14ac:dyDescent="0.25">
      <c r="A2145">
        <v>12.5</v>
      </c>
      <c r="B2145">
        <v>0</v>
      </c>
      <c r="C2145">
        <v>4000</v>
      </c>
      <c r="D2145">
        <v>0.25</v>
      </c>
      <c r="E2145">
        <v>63.823900000000002</v>
      </c>
      <c r="F2145">
        <v>2</v>
      </c>
      <c r="G2145">
        <v>18.1540597438003</v>
      </c>
      <c r="H2145">
        <f>_xll.SRS1Splines.Functions25.OneWay_Spline(A2145:A2148,G2145:G2148,$N$5)</f>
        <v>34.130798099909498</v>
      </c>
    </row>
    <row r="2146" spans="1:8" x14ac:dyDescent="0.25">
      <c r="A2146">
        <v>25</v>
      </c>
      <c r="B2146">
        <v>0</v>
      </c>
      <c r="C2146">
        <v>4000</v>
      </c>
      <c r="D2146">
        <v>0.25</v>
      </c>
      <c r="E2146">
        <v>63.823900000000002</v>
      </c>
      <c r="F2146">
        <v>2</v>
      </c>
      <c r="G2146">
        <v>24.148582839087599</v>
      </c>
    </row>
    <row r="2147" spans="1:8" x14ac:dyDescent="0.25">
      <c r="A2147">
        <v>50</v>
      </c>
      <c r="B2147">
        <v>0</v>
      </c>
      <c r="C2147">
        <v>4000</v>
      </c>
      <c r="D2147">
        <v>0.25</v>
      </c>
      <c r="E2147">
        <v>63.823900000000002</v>
      </c>
      <c r="F2147">
        <v>2</v>
      </c>
      <c r="G2147">
        <v>29.406335334392299</v>
      </c>
    </row>
    <row r="2148" spans="1:8" x14ac:dyDescent="0.25">
      <c r="A2148">
        <v>100</v>
      </c>
      <c r="B2148">
        <v>0</v>
      </c>
      <c r="C2148">
        <v>4000</v>
      </c>
      <c r="D2148">
        <v>0.25</v>
      </c>
      <c r="E2148">
        <v>63.823900000000002</v>
      </c>
      <c r="F2148">
        <v>2</v>
      </c>
      <c r="G2148">
        <v>34.130798099909498</v>
      </c>
    </row>
    <row r="2149" spans="1:8" x14ac:dyDescent="0.25">
      <c r="A2149">
        <v>12.5</v>
      </c>
      <c r="B2149">
        <v>500</v>
      </c>
      <c r="C2149">
        <v>4000</v>
      </c>
      <c r="D2149">
        <v>0.25</v>
      </c>
      <c r="E2149">
        <v>63.823900000000002</v>
      </c>
      <c r="F2149">
        <v>2</v>
      </c>
      <c r="G2149">
        <v>19.276384001147498</v>
      </c>
      <c r="H2149">
        <f>_xll.SRS1Splines.Functions25.OneWay_Spline(A2149:A2152,G2149:G2152,$N$5)</f>
        <v>39.500023979722897</v>
      </c>
    </row>
    <row r="2150" spans="1:8" x14ac:dyDescent="0.25">
      <c r="A2150">
        <v>25</v>
      </c>
      <c r="B2150">
        <v>500</v>
      </c>
      <c r="C2150">
        <v>4000</v>
      </c>
      <c r="D2150">
        <v>0.25</v>
      </c>
      <c r="E2150">
        <v>63.823900000000002</v>
      </c>
      <c r="F2150">
        <v>2</v>
      </c>
      <c r="G2150">
        <v>27.262111053781599</v>
      </c>
    </row>
    <row r="2151" spans="1:8" x14ac:dyDescent="0.25">
      <c r="A2151">
        <v>50</v>
      </c>
      <c r="B2151">
        <v>500</v>
      </c>
      <c r="C2151">
        <v>4000</v>
      </c>
      <c r="D2151">
        <v>0.25</v>
      </c>
      <c r="E2151">
        <v>63.823900000000002</v>
      </c>
      <c r="F2151">
        <v>2</v>
      </c>
      <c r="G2151">
        <v>33.690037512913399</v>
      </c>
    </row>
    <row r="2152" spans="1:8" x14ac:dyDescent="0.25">
      <c r="A2152">
        <v>100</v>
      </c>
      <c r="B2152">
        <v>500</v>
      </c>
      <c r="C2152">
        <v>4000</v>
      </c>
      <c r="D2152">
        <v>0.25</v>
      </c>
      <c r="E2152">
        <v>63.823900000000002</v>
      </c>
      <c r="F2152">
        <v>2</v>
      </c>
      <c r="G2152">
        <v>39.500023979722897</v>
      </c>
    </row>
    <row r="2153" spans="1:8" x14ac:dyDescent="0.25">
      <c r="A2153">
        <v>12.5</v>
      </c>
      <c r="B2153">
        <v>1000</v>
      </c>
      <c r="C2153">
        <v>4000</v>
      </c>
      <c r="D2153">
        <v>0.25</v>
      </c>
      <c r="E2153">
        <v>63.823900000000002</v>
      </c>
      <c r="F2153">
        <v>2</v>
      </c>
      <c r="G2153">
        <v>19.6244379097609</v>
      </c>
      <c r="H2153">
        <f>_xll.SRS1Splines.Functions25.OneWay_Spline(A2153:A2156,G2153:G2156,$N$5)</f>
        <v>42.6484322117349</v>
      </c>
    </row>
    <row r="2154" spans="1:8" x14ac:dyDescent="0.25">
      <c r="A2154">
        <v>25</v>
      </c>
      <c r="B2154">
        <v>1000</v>
      </c>
      <c r="C2154">
        <v>4000</v>
      </c>
      <c r="D2154">
        <v>0.25</v>
      </c>
      <c r="E2154">
        <v>63.823900000000002</v>
      </c>
      <c r="F2154">
        <v>2</v>
      </c>
      <c r="G2154">
        <v>28.426241123501399</v>
      </c>
    </row>
    <row r="2155" spans="1:8" x14ac:dyDescent="0.25">
      <c r="A2155">
        <v>50</v>
      </c>
      <c r="B2155">
        <v>1000</v>
      </c>
      <c r="C2155">
        <v>4000</v>
      </c>
      <c r="D2155">
        <v>0.25</v>
      </c>
      <c r="E2155">
        <v>63.823900000000002</v>
      </c>
      <c r="F2155">
        <v>2</v>
      </c>
      <c r="G2155">
        <v>36.076165440538297</v>
      </c>
    </row>
    <row r="2156" spans="1:8" x14ac:dyDescent="0.25">
      <c r="A2156">
        <v>100</v>
      </c>
      <c r="B2156">
        <v>1000</v>
      </c>
      <c r="C2156">
        <v>4000</v>
      </c>
      <c r="D2156">
        <v>0.25</v>
      </c>
      <c r="E2156">
        <v>63.823900000000002</v>
      </c>
      <c r="F2156">
        <v>2</v>
      </c>
      <c r="G2156">
        <v>42.6484322117349</v>
      </c>
    </row>
    <row r="2157" spans="1:8" x14ac:dyDescent="0.25">
      <c r="A2157">
        <v>12.5</v>
      </c>
      <c r="B2157">
        <v>2000</v>
      </c>
      <c r="C2157">
        <v>4000</v>
      </c>
      <c r="D2157">
        <v>0.25</v>
      </c>
      <c r="E2157">
        <v>63.823900000000002</v>
      </c>
      <c r="F2157">
        <v>2</v>
      </c>
      <c r="G2157">
        <v>19.7843060579244</v>
      </c>
      <c r="H2157">
        <f>_xll.SRS1Splines.Functions25.OneWay_Spline(A2157:A2160,G2157:G2160,$N$5)</f>
        <v>46.799930269393499</v>
      </c>
    </row>
    <row r="2158" spans="1:8" x14ac:dyDescent="0.25">
      <c r="A2158">
        <v>25</v>
      </c>
      <c r="B2158">
        <v>2000</v>
      </c>
      <c r="C2158">
        <v>4000</v>
      </c>
      <c r="D2158">
        <v>0.25</v>
      </c>
      <c r="E2158">
        <v>63.823900000000002</v>
      </c>
      <c r="F2158">
        <v>2</v>
      </c>
      <c r="G2158">
        <v>29.764706912392601</v>
      </c>
    </row>
    <row r="2159" spans="1:8" x14ac:dyDescent="0.25">
      <c r="A2159">
        <v>50</v>
      </c>
      <c r="B2159">
        <v>2000</v>
      </c>
      <c r="C2159">
        <v>4000</v>
      </c>
      <c r="D2159">
        <v>0.25</v>
      </c>
      <c r="E2159">
        <v>63.823900000000002</v>
      </c>
      <c r="F2159">
        <v>2</v>
      </c>
      <c r="G2159">
        <v>38.9482275310367</v>
      </c>
    </row>
    <row r="2160" spans="1:8" x14ac:dyDescent="0.25">
      <c r="A2160">
        <v>100</v>
      </c>
      <c r="B2160">
        <v>2000</v>
      </c>
      <c r="C2160">
        <v>4000</v>
      </c>
      <c r="D2160">
        <v>0.25</v>
      </c>
      <c r="E2160">
        <v>63.823900000000002</v>
      </c>
      <c r="F2160">
        <v>2</v>
      </c>
      <c r="G2160">
        <v>46.799930269393499</v>
      </c>
    </row>
    <row r="2161" spans="1:8" x14ac:dyDescent="0.25">
      <c r="A2161">
        <v>12.5</v>
      </c>
      <c r="B2161">
        <v>0</v>
      </c>
      <c r="C2161">
        <v>8000</v>
      </c>
      <c r="D2161">
        <v>0.25</v>
      </c>
      <c r="E2161">
        <v>63.823900000000002</v>
      </c>
      <c r="F2161">
        <v>2</v>
      </c>
      <c r="G2161">
        <v>20.442833180708998</v>
      </c>
      <c r="H2161">
        <f>_xll.SRS1Splines.Functions25.OneWay_Spline(A2161:A2164,G2161:G2164,$N$5)</f>
        <v>42.6870709143898</v>
      </c>
    </row>
    <row r="2162" spans="1:8" x14ac:dyDescent="0.25">
      <c r="A2162">
        <v>25</v>
      </c>
      <c r="B2162">
        <v>0</v>
      </c>
      <c r="C2162">
        <v>8000</v>
      </c>
      <c r="D2162">
        <v>0.25</v>
      </c>
      <c r="E2162">
        <v>63.823900000000002</v>
      </c>
      <c r="F2162">
        <v>2</v>
      </c>
      <c r="G2162">
        <v>28.8371407433307</v>
      </c>
    </row>
    <row r="2163" spans="1:8" x14ac:dyDescent="0.25">
      <c r="A2163">
        <v>50</v>
      </c>
      <c r="B2163">
        <v>0</v>
      </c>
      <c r="C2163">
        <v>8000</v>
      </c>
      <c r="D2163">
        <v>0.25</v>
      </c>
      <c r="E2163">
        <v>63.823900000000002</v>
      </c>
      <c r="F2163">
        <v>2</v>
      </c>
      <c r="G2163">
        <v>36.322058884061697</v>
      </c>
    </row>
    <row r="2164" spans="1:8" x14ac:dyDescent="0.25">
      <c r="A2164">
        <v>100</v>
      </c>
      <c r="B2164">
        <v>0</v>
      </c>
      <c r="C2164">
        <v>8000</v>
      </c>
      <c r="D2164">
        <v>0.25</v>
      </c>
      <c r="E2164">
        <v>63.823900000000002</v>
      </c>
      <c r="F2164">
        <v>2</v>
      </c>
      <c r="G2164">
        <v>42.6870709143898</v>
      </c>
    </row>
    <row r="2165" spans="1:8" x14ac:dyDescent="0.25">
      <c r="A2165">
        <v>12.5</v>
      </c>
      <c r="B2165">
        <v>500</v>
      </c>
      <c r="C2165">
        <v>8000</v>
      </c>
      <c r="D2165">
        <v>0.25</v>
      </c>
      <c r="E2165">
        <v>63.823900000000002</v>
      </c>
      <c r="F2165">
        <v>2</v>
      </c>
      <c r="G2165">
        <v>20.237961010755701</v>
      </c>
      <c r="H2165">
        <f>_xll.SRS1Splines.Functions25.OneWay_Spline(A2165:A2168,G2165:G2168,$N$5)</f>
        <v>45.6853757449773</v>
      </c>
    </row>
    <row r="2166" spans="1:8" x14ac:dyDescent="0.25">
      <c r="A2166">
        <v>25</v>
      </c>
      <c r="B2166">
        <v>500</v>
      </c>
      <c r="C2166">
        <v>8000</v>
      </c>
      <c r="D2166">
        <v>0.25</v>
      </c>
      <c r="E2166">
        <v>63.823900000000002</v>
      </c>
      <c r="F2166">
        <v>2</v>
      </c>
      <c r="G2166">
        <v>29.813744707094099</v>
      </c>
    </row>
    <row r="2167" spans="1:8" x14ac:dyDescent="0.25">
      <c r="A2167">
        <v>50</v>
      </c>
      <c r="B2167">
        <v>500</v>
      </c>
      <c r="C2167">
        <v>8000</v>
      </c>
      <c r="D2167">
        <v>0.25</v>
      </c>
      <c r="E2167">
        <v>63.823900000000002</v>
      </c>
      <c r="F2167">
        <v>2</v>
      </c>
      <c r="G2167">
        <v>38.370668392322301</v>
      </c>
    </row>
    <row r="2168" spans="1:8" x14ac:dyDescent="0.25">
      <c r="A2168">
        <v>100</v>
      </c>
      <c r="B2168">
        <v>500</v>
      </c>
      <c r="C2168">
        <v>8000</v>
      </c>
      <c r="D2168">
        <v>0.25</v>
      </c>
      <c r="E2168">
        <v>63.823900000000002</v>
      </c>
      <c r="F2168">
        <v>2</v>
      </c>
      <c r="G2168">
        <v>45.6853757449773</v>
      </c>
    </row>
    <row r="2169" spans="1:8" x14ac:dyDescent="0.25">
      <c r="A2169">
        <v>12.5</v>
      </c>
      <c r="B2169">
        <v>1000</v>
      </c>
      <c r="C2169">
        <v>8000</v>
      </c>
      <c r="D2169">
        <v>0.25</v>
      </c>
      <c r="E2169">
        <v>63.823900000000002</v>
      </c>
      <c r="F2169">
        <v>2</v>
      </c>
      <c r="G2169">
        <v>20.242552614345701</v>
      </c>
      <c r="H2169">
        <f>_xll.SRS1Splines.Functions25.OneWay_Spline(A2169:A2172,G2169:G2172,$N$5)</f>
        <v>47.685782239643999</v>
      </c>
    </row>
    <row r="2170" spans="1:8" x14ac:dyDescent="0.25">
      <c r="A2170">
        <v>25</v>
      </c>
      <c r="B2170">
        <v>1000</v>
      </c>
      <c r="C2170">
        <v>8000</v>
      </c>
      <c r="D2170">
        <v>0.25</v>
      </c>
      <c r="E2170">
        <v>63.823900000000002</v>
      </c>
      <c r="F2170">
        <v>2</v>
      </c>
      <c r="G2170">
        <v>30.3645414032652</v>
      </c>
    </row>
    <row r="2171" spans="1:8" x14ac:dyDescent="0.25">
      <c r="A2171">
        <v>50</v>
      </c>
      <c r="B2171">
        <v>1000</v>
      </c>
      <c r="C2171">
        <v>8000</v>
      </c>
      <c r="D2171">
        <v>0.25</v>
      </c>
      <c r="E2171">
        <v>63.823900000000002</v>
      </c>
      <c r="F2171">
        <v>2</v>
      </c>
      <c r="G2171">
        <v>39.701021933559304</v>
      </c>
    </row>
    <row r="2172" spans="1:8" x14ac:dyDescent="0.25">
      <c r="A2172">
        <v>100</v>
      </c>
      <c r="B2172">
        <v>1000</v>
      </c>
      <c r="C2172">
        <v>8000</v>
      </c>
      <c r="D2172">
        <v>0.25</v>
      </c>
      <c r="E2172">
        <v>63.823900000000002</v>
      </c>
      <c r="F2172">
        <v>2</v>
      </c>
      <c r="G2172">
        <v>47.685782239643999</v>
      </c>
    </row>
    <row r="2173" spans="1:8" x14ac:dyDescent="0.25">
      <c r="A2173">
        <v>12.5</v>
      </c>
      <c r="B2173">
        <v>2000</v>
      </c>
      <c r="C2173">
        <v>8000</v>
      </c>
      <c r="D2173">
        <v>0.25</v>
      </c>
      <c r="E2173">
        <v>63.823900000000002</v>
      </c>
      <c r="F2173">
        <v>2</v>
      </c>
      <c r="G2173">
        <v>20.338421890541401</v>
      </c>
      <c r="H2173">
        <f>_xll.SRS1Splines.Functions25.OneWay_Spline(A2173:A2176,G2173:G2176,$N$5)</f>
        <v>50.668514842012797</v>
      </c>
    </row>
    <row r="2174" spans="1:8" x14ac:dyDescent="0.25">
      <c r="A2174">
        <v>25</v>
      </c>
      <c r="B2174">
        <v>2000</v>
      </c>
      <c r="C2174">
        <v>8000</v>
      </c>
      <c r="D2174">
        <v>0.25</v>
      </c>
      <c r="E2174">
        <v>63.823900000000002</v>
      </c>
      <c r="F2174">
        <v>2</v>
      </c>
      <c r="G2174">
        <v>31.042507802591601</v>
      </c>
    </row>
    <row r="2175" spans="1:8" x14ac:dyDescent="0.25">
      <c r="A2175">
        <v>50</v>
      </c>
      <c r="B2175">
        <v>2000</v>
      </c>
      <c r="C2175">
        <v>8000</v>
      </c>
      <c r="D2175">
        <v>0.25</v>
      </c>
      <c r="E2175">
        <v>63.823900000000002</v>
      </c>
      <c r="F2175">
        <v>2</v>
      </c>
      <c r="G2175">
        <v>41.471202627723699</v>
      </c>
    </row>
    <row r="2176" spans="1:8" x14ac:dyDescent="0.25">
      <c r="A2176">
        <v>100</v>
      </c>
      <c r="B2176">
        <v>2000</v>
      </c>
      <c r="C2176">
        <v>8000</v>
      </c>
      <c r="D2176">
        <v>0.25</v>
      </c>
      <c r="E2176">
        <v>63.823900000000002</v>
      </c>
      <c r="F2176">
        <v>2</v>
      </c>
      <c r="G2176">
        <v>50.668514842012797</v>
      </c>
    </row>
    <row r="2177" spans="1:8" x14ac:dyDescent="0.25">
      <c r="A2177">
        <v>12.5</v>
      </c>
      <c r="B2177">
        <v>0</v>
      </c>
      <c r="C2177">
        <v>0</v>
      </c>
      <c r="D2177">
        <v>0.5</v>
      </c>
      <c r="E2177">
        <v>63.823900000000002</v>
      </c>
      <c r="F2177">
        <v>2</v>
      </c>
      <c r="G2177">
        <v>7.5758321004627298</v>
      </c>
      <c r="H2177">
        <f>_xll.SRS1Splines.Functions25.OneWay_Spline(A2177:A2180,G2177:G2180,$N$5)</f>
        <v>17.118284806453701</v>
      </c>
    </row>
    <row r="2178" spans="1:8" x14ac:dyDescent="0.25">
      <c r="A2178">
        <v>25</v>
      </c>
      <c r="B2178">
        <v>0</v>
      </c>
      <c r="C2178">
        <v>0</v>
      </c>
      <c r="D2178">
        <v>0.5</v>
      </c>
      <c r="E2178">
        <v>63.823900000000002</v>
      </c>
      <c r="F2178">
        <v>2</v>
      </c>
      <c r="G2178">
        <v>10.07249707882</v>
      </c>
    </row>
    <row r="2179" spans="1:8" x14ac:dyDescent="0.25">
      <c r="A2179">
        <v>50</v>
      </c>
      <c r="B2179">
        <v>0</v>
      </c>
      <c r="C2179">
        <v>0</v>
      </c>
      <c r="D2179">
        <v>0.5</v>
      </c>
      <c r="E2179">
        <v>63.823900000000002</v>
      </c>
      <c r="F2179">
        <v>2</v>
      </c>
      <c r="G2179">
        <v>13.4867176019341</v>
      </c>
    </row>
    <row r="2180" spans="1:8" x14ac:dyDescent="0.25">
      <c r="A2180">
        <v>100</v>
      </c>
      <c r="B2180">
        <v>0</v>
      </c>
      <c r="C2180">
        <v>0</v>
      </c>
      <c r="D2180">
        <v>0.5</v>
      </c>
      <c r="E2180">
        <v>63.823900000000002</v>
      </c>
      <c r="F2180">
        <v>2</v>
      </c>
      <c r="G2180">
        <v>17.118284806453701</v>
      </c>
    </row>
    <row r="2181" spans="1:8" x14ac:dyDescent="0.25">
      <c r="A2181">
        <v>12.5</v>
      </c>
      <c r="B2181">
        <v>500</v>
      </c>
      <c r="C2181">
        <v>0</v>
      </c>
      <c r="D2181">
        <v>0.5</v>
      </c>
      <c r="E2181">
        <v>63.823900000000002</v>
      </c>
      <c r="F2181">
        <v>2</v>
      </c>
      <c r="G2181">
        <v>7.5138488318636201</v>
      </c>
      <c r="H2181">
        <f>_xll.SRS1Splines.Functions25.OneWay_Spline(A2181:A2184,G2181:G2184,$N$5)</f>
        <v>23.748558554574899</v>
      </c>
    </row>
    <row r="2182" spans="1:8" x14ac:dyDescent="0.25">
      <c r="A2182">
        <v>25</v>
      </c>
      <c r="B2182">
        <v>500</v>
      </c>
      <c r="C2182">
        <v>0</v>
      </c>
      <c r="D2182">
        <v>0.5</v>
      </c>
      <c r="E2182">
        <v>63.823900000000002</v>
      </c>
      <c r="F2182">
        <v>2</v>
      </c>
      <c r="G2182">
        <v>10.077474934048</v>
      </c>
    </row>
    <row r="2183" spans="1:8" x14ac:dyDescent="0.25">
      <c r="A2183">
        <v>50</v>
      </c>
      <c r="B2183">
        <v>500</v>
      </c>
      <c r="C2183">
        <v>0</v>
      </c>
      <c r="D2183">
        <v>0.5</v>
      </c>
      <c r="E2183">
        <v>63.823900000000002</v>
      </c>
      <c r="F2183">
        <v>2</v>
      </c>
      <c r="G2183">
        <v>17.3546620903135</v>
      </c>
    </row>
    <row r="2184" spans="1:8" x14ac:dyDescent="0.25">
      <c r="A2184">
        <v>100</v>
      </c>
      <c r="B2184">
        <v>500</v>
      </c>
      <c r="C2184">
        <v>0</v>
      </c>
      <c r="D2184">
        <v>0.5</v>
      </c>
      <c r="E2184">
        <v>63.823900000000002</v>
      </c>
      <c r="F2184">
        <v>2</v>
      </c>
      <c r="G2184">
        <v>23.748558554574899</v>
      </c>
    </row>
    <row r="2185" spans="1:8" x14ac:dyDescent="0.25">
      <c r="A2185">
        <v>12.5</v>
      </c>
      <c r="B2185">
        <v>1000</v>
      </c>
      <c r="C2185">
        <v>0</v>
      </c>
      <c r="D2185">
        <v>0.5</v>
      </c>
      <c r="E2185">
        <v>63.823900000000002</v>
      </c>
      <c r="F2185">
        <v>2</v>
      </c>
      <c r="G2185">
        <v>7.5138454329875</v>
      </c>
      <c r="H2185">
        <f>_xll.SRS1Splines.Functions25.OneWay_Spline(A2185:A2188,G2185:G2188,$N$5)</f>
        <v>26.976214055543899</v>
      </c>
    </row>
    <row r="2186" spans="1:8" x14ac:dyDescent="0.25">
      <c r="A2186">
        <v>25</v>
      </c>
      <c r="B2186">
        <v>1000</v>
      </c>
      <c r="C2186">
        <v>0</v>
      </c>
      <c r="D2186">
        <v>0.5</v>
      </c>
      <c r="E2186">
        <v>63.823900000000002</v>
      </c>
      <c r="F2186">
        <v>2</v>
      </c>
      <c r="G2186">
        <v>10.096485547693201</v>
      </c>
    </row>
    <row r="2187" spans="1:8" x14ac:dyDescent="0.25">
      <c r="A2187">
        <v>50</v>
      </c>
      <c r="B2187">
        <v>1000</v>
      </c>
      <c r="C2187">
        <v>0</v>
      </c>
      <c r="D2187">
        <v>0.5</v>
      </c>
      <c r="E2187">
        <v>63.823900000000002</v>
      </c>
      <c r="F2187">
        <v>2</v>
      </c>
      <c r="G2187">
        <v>19.419766485501</v>
      </c>
    </row>
    <row r="2188" spans="1:8" x14ac:dyDescent="0.25">
      <c r="A2188">
        <v>100</v>
      </c>
      <c r="B2188">
        <v>1000</v>
      </c>
      <c r="C2188">
        <v>0</v>
      </c>
      <c r="D2188">
        <v>0.5</v>
      </c>
      <c r="E2188">
        <v>63.823900000000002</v>
      </c>
      <c r="F2188">
        <v>2</v>
      </c>
      <c r="G2188">
        <v>26.976214055543899</v>
      </c>
    </row>
    <row r="2189" spans="1:8" x14ac:dyDescent="0.25">
      <c r="A2189">
        <v>12.5</v>
      </c>
      <c r="B2189">
        <v>2000</v>
      </c>
      <c r="C2189">
        <v>0</v>
      </c>
      <c r="D2189">
        <v>0.5</v>
      </c>
      <c r="E2189">
        <v>63.823900000000002</v>
      </c>
      <c r="F2189">
        <v>2</v>
      </c>
      <c r="G2189">
        <v>7.5138500035848699</v>
      </c>
      <c r="H2189">
        <f>_xll.SRS1Splines.Functions25.OneWay_Spline(A2189:A2192,G2189:G2192,$N$5)</f>
        <v>30.908948180091599</v>
      </c>
    </row>
    <row r="2190" spans="1:8" x14ac:dyDescent="0.25">
      <c r="A2190">
        <v>25</v>
      </c>
      <c r="B2190">
        <v>2000</v>
      </c>
      <c r="C2190">
        <v>0</v>
      </c>
      <c r="D2190">
        <v>0.5</v>
      </c>
      <c r="E2190">
        <v>63.823900000000002</v>
      </c>
      <c r="F2190">
        <v>2</v>
      </c>
      <c r="G2190">
        <v>10.1355825229868</v>
      </c>
    </row>
    <row r="2191" spans="1:8" x14ac:dyDescent="0.25">
      <c r="A2191">
        <v>50</v>
      </c>
      <c r="B2191">
        <v>2000</v>
      </c>
      <c r="C2191">
        <v>0</v>
      </c>
      <c r="D2191">
        <v>0.5</v>
      </c>
      <c r="E2191">
        <v>63.823900000000002</v>
      </c>
      <c r="F2191">
        <v>2</v>
      </c>
      <c r="G2191">
        <v>21.737474998886199</v>
      </c>
    </row>
    <row r="2192" spans="1:8" x14ac:dyDescent="0.25">
      <c r="A2192">
        <v>100</v>
      </c>
      <c r="B2192">
        <v>2000</v>
      </c>
      <c r="C2192">
        <v>0</v>
      </c>
      <c r="D2192">
        <v>0.5</v>
      </c>
      <c r="E2192">
        <v>63.823900000000002</v>
      </c>
      <c r="F2192">
        <v>2</v>
      </c>
      <c r="G2192">
        <v>30.908948180091599</v>
      </c>
    </row>
    <row r="2193" spans="1:8" x14ac:dyDescent="0.25">
      <c r="A2193">
        <v>12.5</v>
      </c>
      <c r="B2193">
        <v>0</v>
      </c>
      <c r="C2193">
        <v>2000</v>
      </c>
      <c r="D2193">
        <v>0.5</v>
      </c>
      <c r="E2193">
        <v>63.823900000000002</v>
      </c>
      <c r="F2193">
        <v>2</v>
      </c>
      <c r="G2193">
        <v>14.3398036729625</v>
      </c>
      <c r="H2193">
        <f>_xll.SRS1Splines.Functions25.OneWay_Spline(A2193:A2196,G2193:G2196,$N$5)</f>
        <v>27.707172565670199</v>
      </c>
    </row>
    <row r="2194" spans="1:8" x14ac:dyDescent="0.25">
      <c r="A2194">
        <v>25</v>
      </c>
      <c r="B2194">
        <v>0</v>
      </c>
      <c r="C2194">
        <v>2000</v>
      </c>
      <c r="D2194">
        <v>0.5</v>
      </c>
      <c r="E2194">
        <v>63.823900000000002</v>
      </c>
      <c r="F2194">
        <v>2</v>
      </c>
      <c r="G2194">
        <v>18.8535718892985</v>
      </c>
    </row>
    <row r="2195" spans="1:8" x14ac:dyDescent="0.25">
      <c r="A2195">
        <v>50</v>
      </c>
      <c r="B2195">
        <v>0</v>
      </c>
      <c r="C2195">
        <v>2000</v>
      </c>
      <c r="D2195">
        <v>0.5</v>
      </c>
      <c r="E2195">
        <v>63.823900000000002</v>
      </c>
      <c r="F2195">
        <v>2</v>
      </c>
      <c r="G2195">
        <v>23.2284266096108</v>
      </c>
    </row>
    <row r="2196" spans="1:8" x14ac:dyDescent="0.25">
      <c r="A2196">
        <v>100</v>
      </c>
      <c r="B2196">
        <v>0</v>
      </c>
      <c r="C2196">
        <v>2000</v>
      </c>
      <c r="D2196">
        <v>0.5</v>
      </c>
      <c r="E2196">
        <v>63.823900000000002</v>
      </c>
      <c r="F2196">
        <v>2</v>
      </c>
      <c r="G2196">
        <v>27.707172565670199</v>
      </c>
    </row>
    <row r="2197" spans="1:8" x14ac:dyDescent="0.25">
      <c r="A2197">
        <v>12.5</v>
      </c>
      <c r="B2197">
        <v>500</v>
      </c>
      <c r="C2197">
        <v>2000</v>
      </c>
      <c r="D2197">
        <v>0.5</v>
      </c>
      <c r="E2197">
        <v>63.823900000000002</v>
      </c>
      <c r="F2197">
        <v>2</v>
      </c>
      <c r="G2197">
        <v>16.8877232330533</v>
      </c>
      <c r="H2197">
        <f>_xll.SRS1Splines.Functions25.OneWay_Spline(A2197:A2200,G2197:G2200,$N$5)</f>
        <v>34.878372784795701</v>
      </c>
    </row>
    <row r="2198" spans="1:8" x14ac:dyDescent="0.25">
      <c r="A2198">
        <v>25</v>
      </c>
      <c r="B2198">
        <v>500</v>
      </c>
      <c r="C2198">
        <v>2000</v>
      </c>
      <c r="D2198">
        <v>0.5</v>
      </c>
      <c r="E2198">
        <v>63.823900000000002</v>
      </c>
      <c r="F2198">
        <v>2</v>
      </c>
      <c r="G2198">
        <v>24.0111293812264</v>
      </c>
    </row>
    <row r="2199" spans="1:8" x14ac:dyDescent="0.25">
      <c r="A2199">
        <v>50</v>
      </c>
      <c r="B2199">
        <v>500</v>
      </c>
      <c r="C2199">
        <v>2000</v>
      </c>
      <c r="D2199">
        <v>0.5</v>
      </c>
      <c r="E2199">
        <v>63.823900000000002</v>
      </c>
      <c r="F2199">
        <v>2</v>
      </c>
      <c r="G2199">
        <v>29.684535003565301</v>
      </c>
    </row>
    <row r="2200" spans="1:8" x14ac:dyDescent="0.25">
      <c r="A2200">
        <v>100</v>
      </c>
      <c r="B2200">
        <v>500</v>
      </c>
      <c r="C2200">
        <v>2000</v>
      </c>
      <c r="D2200">
        <v>0.5</v>
      </c>
      <c r="E2200">
        <v>63.823900000000002</v>
      </c>
      <c r="F2200">
        <v>2</v>
      </c>
      <c r="G2200">
        <v>34.878372784795701</v>
      </c>
    </row>
    <row r="2201" spans="1:8" x14ac:dyDescent="0.25">
      <c r="A2201">
        <v>12.5</v>
      </c>
      <c r="B2201">
        <v>1000</v>
      </c>
      <c r="C2201">
        <v>2000</v>
      </c>
      <c r="D2201">
        <v>0.5</v>
      </c>
      <c r="E2201">
        <v>63.823900000000002</v>
      </c>
      <c r="F2201">
        <v>2</v>
      </c>
      <c r="G2201">
        <v>17.4871094649817</v>
      </c>
      <c r="H2201">
        <f>_xll.SRS1Splines.Functions25.OneWay_Spline(A2201:A2204,G2201:G2204,$N$5)</f>
        <v>38.435045377566603</v>
      </c>
    </row>
    <row r="2202" spans="1:8" x14ac:dyDescent="0.25">
      <c r="A2202">
        <v>25</v>
      </c>
      <c r="B2202">
        <v>1000</v>
      </c>
      <c r="C2202">
        <v>2000</v>
      </c>
      <c r="D2202">
        <v>0.5</v>
      </c>
      <c r="E2202">
        <v>63.823900000000002</v>
      </c>
      <c r="F2202">
        <v>2</v>
      </c>
      <c r="G2202">
        <v>25.732913241137499</v>
      </c>
    </row>
    <row r="2203" spans="1:8" x14ac:dyDescent="0.25">
      <c r="A2203">
        <v>50</v>
      </c>
      <c r="B2203">
        <v>1000</v>
      </c>
      <c r="C2203">
        <v>2000</v>
      </c>
      <c r="D2203">
        <v>0.5</v>
      </c>
      <c r="E2203">
        <v>63.823900000000002</v>
      </c>
      <c r="F2203">
        <v>2</v>
      </c>
      <c r="G2203">
        <v>32.612977290904098</v>
      </c>
    </row>
    <row r="2204" spans="1:8" x14ac:dyDescent="0.25">
      <c r="A2204">
        <v>100</v>
      </c>
      <c r="B2204">
        <v>1000</v>
      </c>
      <c r="C2204">
        <v>2000</v>
      </c>
      <c r="D2204">
        <v>0.5</v>
      </c>
      <c r="E2204">
        <v>63.823900000000002</v>
      </c>
      <c r="F2204">
        <v>2</v>
      </c>
      <c r="G2204">
        <v>38.435045377566603</v>
      </c>
    </row>
    <row r="2205" spans="1:8" x14ac:dyDescent="0.25">
      <c r="A2205">
        <v>12.5</v>
      </c>
      <c r="B2205">
        <v>2000</v>
      </c>
      <c r="C2205">
        <v>2000</v>
      </c>
      <c r="D2205">
        <v>0.5</v>
      </c>
      <c r="E2205">
        <v>63.823900000000002</v>
      </c>
      <c r="F2205">
        <v>2</v>
      </c>
      <c r="G2205">
        <v>17.781293188741699</v>
      </c>
      <c r="H2205">
        <f>_xll.SRS1Splines.Functions25.OneWay_Spline(A2205:A2208,G2205:G2208,$N$5)</f>
        <v>42.705312775416402</v>
      </c>
    </row>
    <row r="2206" spans="1:8" x14ac:dyDescent="0.25">
      <c r="A2206">
        <v>25</v>
      </c>
      <c r="B2206">
        <v>2000</v>
      </c>
      <c r="C2206">
        <v>2000</v>
      </c>
      <c r="D2206">
        <v>0.5</v>
      </c>
      <c r="E2206">
        <v>63.823900000000002</v>
      </c>
      <c r="F2206">
        <v>2</v>
      </c>
      <c r="G2206">
        <v>27.220059841746199</v>
      </c>
    </row>
    <row r="2207" spans="1:8" x14ac:dyDescent="0.25">
      <c r="A2207">
        <v>50</v>
      </c>
      <c r="B2207">
        <v>2000</v>
      </c>
      <c r="C2207">
        <v>2000</v>
      </c>
      <c r="D2207">
        <v>0.5</v>
      </c>
      <c r="E2207">
        <v>63.823900000000002</v>
      </c>
      <c r="F2207">
        <v>2</v>
      </c>
      <c r="G2207">
        <v>35.657898416322503</v>
      </c>
    </row>
    <row r="2208" spans="1:8" x14ac:dyDescent="0.25">
      <c r="A2208">
        <v>100</v>
      </c>
      <c r="B2208">
        <v>2000</v>
      </c>
      <c r="C2208">
        <v>2000</v>
      </c>
      <c r="D2208">
        <v>0.5</v>
      </c>
      <c r="E2208">
        <v>63.823900000000002</v>
      </c>
      <c r="F2208">
        <v>2</v>
      </c>
      <c r="G2208">
        <v>42.705312775416402</v>
      </c>
    </row>
    <row r="2209" spans="1:8" x14ac:dyDescent="0.25">
      <c r="A2209">
        <v>12.5</v>
      </c>
      <c r="B2209">
        <v>0</v>
      </c>
      <c r="C2209">
        <v>4000</v>
      </c>
      <c r="D2209">
        <v>0.5</v>
      </c>
      <c r="E2209">
        <v>63.823900000000002</v>
      </c>
      <c r="F2209">
        <v>2</v>
      </c>
      <c r="G2209">
        <v>17.010830911053301</v>
      </c>
      <c r="H2209">
        <f>_xll.SRS1Splines.Functions25.OneWay_Spline(A2209:A2212,G2209:G2212,$N$5)</f>
        <v>34.193981115644</v>
      </c>
    </row>
    <row r="2210" spans="1:8" x14ac:dyDescent="0.25">
      <c r="A2210">
        <v>25</v>
      </c>
      <c r="B2210">
        <v>0</v>
      </c>
      <c r="C2210">
        <v>4000</v>
      </c>
      <c r="D2210">
        <v>0.5</v>
      </c>
      <c r="E2210">
        <v>63.823900000000002</v>
      </c>
      <c r="F2210">
        <v>2</v>
      </c>
      <c r="G2210">
        <v>23.6831347251278</v>
      </c>
    </row>
    <row r="2211" spans="1:8" x14ac:dyDescent="0.25">
      <c r="A2211">
        <v>50</v>
      </c>
      <c r="B2211">
        <v>0</v>
      </c>
      <c r="C2211">
        <v>4000</v>
      </c>
      <c r="D2211">
        <v>0.5</v>
      </c>
      <c r="E2211">
        <v>63.823900000000002</v>
      </c>
      <c r="F2211">
        <v>2</v>
      </c>
      <c r="G2211">
        <v>29.092027357163801</v>
      </c>
    </row>
    <row r="2212" spans="1:8" x14ac:dyDescent="0.25">
      <c r="A2212">
        <v>100</v>
      </c>
      <c r="B2212">
        <v>0</v>
      </c>
      <c r="C2212">
        <v>4000</v>
      </c>
      <c r="D2212">
        <v>0.5</v>
      </c>
      <c r="E2212">
        <v>63.823900000000002</v>
      </c>
      <c r="F2212">
        <v>2</v>
      </c>
      <c r="G2212">
        <v>34.193981115644</v>
      </c>
    </row>
    <row r="2213" spans="1:8" x14ac:dyDescent="0.25">
      <c r="A2213">
        <v>12.5</v>
      </c>
      <c r="B2213">
        <v>500</v>
      </c>
      <c r="C2213">
        <v>4000</v>
      </c>
      <c r="D2213">
        <v>0.5</v>
      </c>
      <c r="E2213">
        <v>63.823900000000002</v>
      </c>
      <c r="F2213">
        <v>2</v>
      </c>
      <c r="G2213">
        <v>17.9177550797089</v>
      </c>
      <c r="H2213">
        <f>_xll.SRS1Splines.Functions25.OneWay_Spline(A2213:A2216,G2213:G2216,$N$5)</f>
        <v>39.604944030766902</v>
      </c>
    </row>
    <row r="2214" spans="1:8" x14ac:dyDescent="0.25">
      <c r="A2214">
        <v>25</v>
      </c>
      <c r="B2214">
        <v>500</v>
      </c>
      <c r="C2214">
        <v>4000</v>
      </c>
      <c r="D2214">
        <v>0.5</v>
      </c>
      <c r="E2214">
        <v>63.823900000000002</v>
      </c>
      <c r="F2214">
        <v>2</v>
      </c>
      <c r="G2214">
        <v>26.732993940075801</v>
      </c>
    </row>
    <row r="2215" spans="1:8" x14ac:dyDescent="0.25">
      <c r="A2215">
        <v>50</v>
      </c>
      <c r="B2215">
        <v>500</v>
      </c>
      <c r="C2215">
        <v>4000</v>
      </c>
      <c r="D2215">
        <v>0.5</v>
      </c>
      <c r="E2215">
        <v>63.823900000000002</v>
      </c>
      <c r="F2215">
        <v>2</v>
      </c>
      <c r="G2215">
        <v>33.5619623824836</v>
      </c>
    </row>
    <row r="2216" spans="1:8" x14ac:dyDescent="0.25">
      <c r="A2216">
        <v>100</v>
      </c>
      <c r="B2216">
        <v>500</v>
      </c>
      <c r="C2216">
        <v>4000</v>
      </c>
      <c r="D2216">
        <v>0.5</v>
      </c>
      <c r="E2216">
        <v>63.823900000000002</v>
      </c>
      <c r="F2216">
        <v>2</v>
      </c>
      <c r="G2216">
        <v>39.604944030766902</v>
      </c>
    </row>
    <row r="2217" spans="1:8" x14ac:dyDescent="0.25">
      <c r="A2217">
        <v>12.5</v>
      </c>
      <c r="B2217">
        <v>1000</v>
      </c>
      <c r="C2217">
        <v>4000</v>
      </c>
      <c r="D2217">
        <v>0.5</v>
      </c>
      <c r="E2217">
        <v>63.823900000000002</v>
      </c>
      <c r="F2217">
        <v>2</v>
      </c>
      <c r="G2217">
        <v>18.227080777303598</v>
      </c>
      <c r="H2217">
        <f>_xll.SRS1Splines.Functions25.OneWay_Spline(A2217:A2220,G2217:G2220,$N$5)</f>
        <v>42.368176382278797</v>
      </c>
    </row>
    <row r="2218" spans="1:8" x14ac:dyDescent="0.25">
      <c r="A2218">
        <v>25</v>
      </c>
      <c r="B2218">
        <v>1000</v>
      </c>
      <c r="C2218">
        <v>4000</v>
      </c>
      <c r="D2218">
        <v>0.5</v>
      </c>
      <c r="E2218">
        <v>63.823900000000002</v>
      </c>
      <c r="F2218">
        <v>2</v>
      </c>
      <c r="G2218">
        <v>27.998621147738099</v>
      </c>
    </row>
    <row r="2219" spans="1:8" x14ac:dyDescent="0.25">
      <c r="A2219">
        <v>50</v>
      </c>
      <c r="B2219">
        <v>1000</v>
      </c>
      <c r="C2219">
        <v>4000</v>
      </c>
      <c r="D2219">
        <v>0.5</v>
      </c>
      <c r="E2219">
        <v>63.823900000000002</v>
      </c>
      <c r="F2219">
        <v>2</v>
      </c>
      <c r="G2219">
        <v>35.838008046959999</v>
      </c>
    </row>
    <row r="2220" spans="1:8" x14ac:dyDescent="0.25">
      <c r="A2220">
        <v>100</v>
      </c>
      <c r="B2220">
        <v>1000</v>
      </c>
      <c r="C2220">
        <v>4000</v>
      </c>
      <c r="D2220">
        <v>0.5</v>
      </c>
      <c r="E2220">
        <v>63.823900000000002</v>
      </c>
      <c r="F2220">
        <v>2</v>
      </c>
      <c r="G2220">
        <v>42.368176382278797</v>
      </c>
    </row>
    <row r="2221" spans="1:8" x14ac:dyDescent="0.25">
      <c r="A2221">
        <v>12.5</v>
      </c>
      <c r="B2221">
        <v>2000</v>
      </c>
      <c r="C2221">
        <v>4000</v>
      </c>
      <c r="D2221">
        <v>0.5</v>
      </c>
      <c r="E2221">
        <v>63.823900000000002</v>
      </c>
      <c r="F2221">
        <v>2</v>
      </c>
      <c r="G2221">
        <v>18.328944706223499</v>
      </c>
      <c r="H2221">
        <f>_xll.SRS1Splines.Functions25.OneWay_Spline(A2221:A2224,G2221:G2224,$N$5)</f>
        <v>46.129544734543003</v>
      </c>
    </row>
    <row r="2222" spans="1:8" x14ac:dyDescent="0.25">
      <c r="A2222">
        <v>25</v>
      </c>
      <c r="B2222">
        <v>2000</v>
      </c>
      <c r="C2222">
        <v>4000</v>
      </c>
      <c r="D2222">
        <v>0.5</v>
      </c>
      <c r="E2222">
        <v>63.823900000000002</v>
      </c>
      <c r="F2222">
        <v>2</v>
      </c>
      <c r="G2222">
        <v>29.054868839924801</v>
      </c>
    </row>
    <row r="2223" spans="1:8" x14ac:dyDescent="0.25">
      <c r="A2223">
        <v>50</v>
      </c>
      <c r="B2223">
        <v>2000</v>
      </c>
      <c r="C2223">
        <v>4000</v>
      </c>
      <c r="D2223">
        <v>0.5</v>
      </c>
      <c r="E2223">
        <v>63.823900000000002</v>
      </c>
      <c r="F2223">
        <v>2</v>
      </c>
      <c r="G2223">
        <v>38.414386832402698</v>
      </c>
    </row>
    <row r="2224" spans="1:8" x14ac:dyDescent="0.25">
      <c r="A2224">
        <v>100</v>
      </c>
      <c r="B2224">
        <v>2000</v>
      </c>
      <c r="C2224">
        <v>4000</v>
      </c>
      <c r="D2224">
        <v>0.5</v>
      </c>
      <c r="E2224">
        <v>63.823900000000002</v>
      </c>
      <c r="F2224">
        <v>2</v>
      </c>
      <c r="G2224">
        <v>46.129544734543003</v>
      </c>
    </row>
    <row r="2225" spans="1:8" x14ac:dyDescent="0.25">
      <c r="A2225">
        <v>12.5</v>
      </c>
      <c r="B2225">
        <v>0</v>
      </c>
      <c r="C2225">
        <v>8000</v>
      </c>
      <c r="D2225">
        <v>0.5</v>
      </c>
      <c r="E2225">
        <v>63.823900000000002</v>
      </c>
      <c r="F2225">
        <v>2</v>
      </c>
      <c r="G2225">
        <v>18.883356707432199</v>
      </c>
      <c r="H2225">
        <f>_xll.SRS1Splines.Functions25.OneWay_Spline(A2225:A2228,G2225:G2228,$N$5)</f>
        <v>43.210161914988902</v>
      </c>
    </row>
    <row r="2226" spans="1:8" x14ac:dyDescent="0.25">
      <c r="A2226">
        <v>25</v>
      </c>
      <c r="B2226">
        <v>0</v>
      </c>
      <c r="C2226">
        <v>8000</v>
      </c>
      <c r="D2226">
        <v>0.5</v>
      </c>
      <c r="E2226">
        <v>63.823900000000002</v>
      </c>
      <c r="F2226">
        <v>2</v>
      </c>
      <c r="G2226">
        <v>28.8518917409172</v>
      </c>
    </row>
    <row r="2227" spans="1:8" x14ac:dyDescent="0.25">
      <c r="A2227">
        <v>50</v>
      </c>
      <c r="B2227">
        <v>0</v>
      </c>
      <c r="C2227">
        <v>8000</v>
      </c>
      <c r="D2227">
        <v>0.5</v>
      </c>
      <c r="E2227">
        <v>63.823900000000002</v>
      </c>
      <c r="F2227">
        <v>2</v>
      </c>
      <c r="G2227">
        <v>36.5251512980077</v>
      </c>
    </row>
    <row r="2228" spans="1:8" x14ac:dyDescent="0.25">
      <c r="A2228">
        <v>100</v>
      </c>
      <c r="B2228">
        <v>0</v>
      </c>
      <c r="C2228">
        <v>8000</v>
      </c>
      <c r="D2228">
        <v>0.5</v>
      </c>
      <c r="E2228">
        <v>63.823900000000002</v>
      </c>
      <c r="F2228">
        <v>2</v>
      </c>
      <c r="G2228">
        <v>43.210161914988902</v>
      </c>
    </row>
    <row r="2229" spans="1:8" x14ac:dyDescent="0.25">
      <c r="A2229">
        <v>12.5</v>
      </c>
      <c r="B2229">
        <v>500</v>
      </c>
      <c r="C2229">
        <v>8000</v>
      </c>
      <c r="D2229">
        <v>0.5</v>
      </c>
      <c r="E2229">
        <v>63.823900000000002</v>
      </c>
      <c r="F2229">
        <v>2</v>
      </c>
      <c r="G2229">
        <v>18.672665297225599</v>
      </c>
      <c r="H2229">
        <f>_xll.SRS1Splines.Functions25.OneWay_Spline(A2229:A2232,G2229:G2232,$N$5)</f>
        <v>46.1880363152477</v>
      </c>
    </row>
    <row r="2230" spans="1:8" x14ac:dyDescent="0.25">
      <c r="A2230">
        <v>25</v>
      </c>
      <c r="B2230">
        <v>500</v>
      </c>
      <c r="C2230">
        <v>8000</v>
      </c>
      <c r="D2230">
        <v>0.5</v>
      </c>
      <c r="E2230">
        <v>63.823900000000002</v>
      </c>
      <c r="F2230">
        <v>2</v>
      </c>
      <c r="G2230">
        <v>29.9258520561506</v>
      </c>
    </row>
    <row r="2231" spans="1:8" x14ac:dyDescent="0.25">
      <c r="A2231">
        <v>50</v>
      </c>
      <c r="B2231">
        <v>500</v>
      </c>
      <c r="C2231">
        <v>8000</v>
      </c>
      <c r="D2231">
        <v>0.5</v>
      </c>
      <c r="E2231">
        <v>63.823900000000002</v>
      </c>
      <c r="F2231">
        <v>2</v>
      </c>
      <c r="G2231">
        <v>38.619747005010403</v>
      </c>
    </row>
    <row r="2232" spans="1:8" x14ac:dyDescent="0.25">
      <c r="A2232">
        <v>100</v>
      </c>
      <c r="B2232">
        <v>500</v>
      </c>
      <c r="C2232">
        <v>8000</v>
      </c>
      <c r="D2232">
        <v>0.5</v>
      </c>
      <c r="E2232">
        <v>63.823900000000002</v>
      </c>
      <c r="F2232">
        <v>2</v>
      </c>
      <c r="G2232">
        <v>46.1880363152477</v>
      </c>
    </row>
    <row r="2233" spans="1:8" x14ac:dyDescent="0.25">
      <c r="A2233">
        <v>12.5</v>
      </c>
      <c r="B2233">
        <v>1000</v>
      </c>
      <c r="C2233">
        <v>8000</v>
      </c>
      <c r="D2233">
        <v>0.5</v>
      </c>
      <c r="E2233">
        <v>63.823900000000002</v>
      </c>
      <c r="F2233">
        <v>2</v>
      </c>
      <c r="G2233">
        <v>18.695906062467799</v>
      </c>
      <c r="H2233">
        <f>_xll.SRS1Splines.Functions25.OneWay_Spline(A2233:A2236,G2233:G2236,$N$5)</f>
        <v>47.810144855814301</v>
      </c>
    </row>
    <row r="2234" spans="1:8" x14ac:dyDescent="0.25">
      <c r="A2234">
        <v>25</v>
      </c>
      <c r="B2234">
        <v>1000</v>
      </c>
      <c r="C2234">
        <v>8000</v>
      </c>
      <c r="D2234">
        <v>0.5</v>
      </c>
      <c r="E2234">
        <v>63.823900000000002</v>
      </c>
      <c r="F2234">
        <v>2</v>
      </c>
      <c r="G2234">
        <v>30.445839726257599</v>
      </c>
    </row>
    <row r="2235" spans="1:8" x14ac:dyDescent="0.25">
      <c r="A2235">
        <v>50</v>
      </c>
      <c r="B2235">
        <v>1000</v>
      </c>
      <c r="C2235">
        <v>8000</v>
      </c>
      <c r="D2235">
        <v>0.5</v>
      </c>
      <c r="E2235">
        <v>63.823900000000002</v>
      </c>
      <c r="F2235">
        <v>2</v>
      </c>
      <c r="G2235">
        <v>39.992642663821698</v>
      </c>
    </row>
    <row r="2236" spans="1:8" x14ac:dyDescent="0.25">
      <c r="A2236">
        <v>100</v>
      </c>
      <c r="B2236">
        <v>1000</v>
      </c>
      <c r="C2236">
        <v>8000</v>
      </c>
      <c r="D2236">
        <v>0.5</v>
      </c>
      <c r="E2236">
        <v>63.823900000000002</v>
      </c>
      <c r="F2236">
        <v>2</v>
      </c>
      <c r="G2236">
        <v>47.810144855814301</v>
      </c>
    </row>
    <row r="2237" spans="1:8" x14ac:dyDescent="0.25">
      <c r="A2237">
        <v>12.5</v>
      </c>
      <c r="B2237">
        <v>2000</v>
      </c>
      <c r="C2237">
        <v>8000</v>
      </c>
      <c r="D2237">
        <v>0.5</v>
      </c>
      <c r="E2237">
        <v>63.823900000000002</v>
      </c>
      <c r="F2237">
        <v>2</v>
      </c>
      <c r="G2237">
        <v>18.670635205965599</v>
      </c>
      <c r="H2237">
        <f>_xll.SRS1Splines.Functions25.OneWay_Spline(A2237:A2240,G2237:G2240,$N$5)</f>
        <v>50.777140410510803</v>
      </c>
    </row>
    <row r="2238" spans="1:8" x14ac:dyDescent="0.25">
      <c r="A2238">
        <v>25</v>
      </c>
      <c r="B2238">
        <v>2000</v>
      </c>
      <c r="C2238">
        <v>8000</v>
      </c>
      <c r="D2238">
        <v>0.5</v>
      </c>
      <c r="E2238">
        <v>63.823900000000002</v>
      </c>
      <c r="F2238">
        <v>2</v>
      </c>
      <c r="G2238">
        <v>30.920502198777399</v>
      </c>
    </row>
    <row r="2239" spans="1:8" x14ac:dyDescent="0.25">
      <c r="A2239">
        <v>50</v>
      </c>
      <c r="B2239">
        <v>2000</v>
      </c>
      <c r="C2239">
        <v>8000</v>
      </c>
      <c r="D2239">
        <v>0.5</v>
      </c>
      <c r="E2239">
        <v>63.823900000000002</v>
      </c>
      <c r="F2239">
        <v>2</v>
      </c>
      <c r="G2239">
        <v>41.682161450654803</v>
      </c>
    </row>
    <row r="2240" spans="1:8" x14ac:dyDescent="0.25">
      <c r="A2240">
        <v>100</v>
      </c>
      <c r="B2240">
        <v>2000</v>
      </c>
      <c r="C2240">
        <v>8000</v>
      </c>
      <c r="D2240">
        <v>0.5</v>
      </c>
      <c r="E2240">
        <v>63.823900000000002</v>
      </c>
      <c r="F2240">
        <v>2</v>
      </c>
      <c r="G2240">
        <v>50.777140410510803</v>
      </c>
    </row>
    <row r="2241" spans="1:8" x14ac:dyDescent="0.25">
      <c r="A2241">
        <v>12.5</v>
      </c>
      <c r="B2241">
        <v>0</v>
      </c>
      <c r="C2241">
        <v>0</v>
      </c>
      <c r="D2241">
        <v>1</v>
      </c>
      <c r="E2241">
        <v>63.823900000000002</v>
      </c>
      <c r="F2241">
        <v>2</v>
      </c>
      <c r="G2241">
        <v>8.6184691343039201</v>
      </c>
      <c r="H2241">
        <f>_xll.SRS1Splines.Functions25.OneWay_Spline(A2241:A2244,G2241:G2244,$N$5)</f>
        <v>19.620528523764602</v>
      </c>
    </row>
    <row r="2242" spans="1:8" x14ac:dyDescent="0.25">
      <c r="A2242">
        <v>25</v>
      </c>
      <c r="B2242">
        <v>0</v>
      </c>
      <c r="C2242">
        <v>0</v>
      </c>
      <c r="D2242">
        <v>1</v>
      </c>
      <c r="E2242">
        <v>63.823900000000002</v>
      </c>
      <c r="F2242">
        <v>2</v>
      </c>
      <c r="G2242">
        <v>11.747585922870201</v>
      </c>
    </row>
    <row r="2243" spans="1:8" x14ac:dyDescent="0.25">
      <c r="A2243">
        <v>50</v>
      </c>
      <c r="B2243">
        <v>0</v>
      </c>
      <c r="C2243">
        <v>0</v>
      </c>
      <c r="D2243">
        <v>1</v>
      </c>
      <c r="E2243">
        <v>63.823900000000002</v>
      </c>
      <c r="F2243">
        <v>2</v>
      </c>
      <c r="G2243">
        <v>15.647514187604999</v>
      </c>
    </row>
    <row r="2244" spans="1:8" x14ac:dyDescent="0.25">
      <c r="A2244">
        <v>100</v>
      </c>
      <c r="B2244">
        <v>0</v>
      </c>
      <c r="C2244">
        <v>0</v>
      </c>
      <c r="D2244">
        <v>1</v>
      </c>
      <c r="E2244">
        <v>63.823900000000002</v>
      </c>
      <c r="F2244">
        <v>2</v>
      </c>
      <c r="G2244">
        <v>19.620528523764602</v>
      </c>
    </row>
    <row r="2245" spans="1:8" x14ac:dyDescent="0.25">
      <c r="A2245">
        <v>12.5</v>
      </c>
      <c r="B2245">
        <v>500</v>
      </c>
      <c r="C2245">
        <v>0</v>
      </c>
      <c r="D2245">
        <v>1</v>
      </c>
      <c r="E2245">
        <v>63.823900000000002</v>
      </c>
      <c r="F2245">
        <v>2</v>
      </c>
      <c r="G2245">
        <v>8.6224642490283596</v>
      </c>
      <c r="H2245">
        <f>_xll.SRS1Splines.Functions25.OneWay_Spline(A2245:A2248,G2245:G2248,$N$5)</f>
        <v>24.7690237132779</v>
      </c>
    </row>
    <row r="2246" spans="1:8" x14ac:dyDescent="0.25">
      <c r="A2246">
        <v>25</v>
      </c>
      <c r="B2246">
        <v>500</v>
      </c>
      <c r="C2246">
        <v>0</v>
      </c>
      <c r="D2246">
        <v>1</v>
      </c>
      <c r="E2246">
        <v>63.823900000000002</v>
      </c>
      <c r="F2246">
        <v>2</v>
      </c>
      <c r="G2246">
        <v>11.786959729627499</v>
      </c>
    </row>
    <row r="2247" spans="1:8" x14ac:dyDescent="0.25">
      <c r="A2247">
        <v>50</v>
      </c>
      <c r="B2247">
        <v>500</v>
      </c>
      <c r="C2247">
        <v>0</v>
      </c>
      <c r="D2247">
        <v>1</v>
      </c>
      <c r="E2247">
        <v>63.823900000000002</v>
      </c>
      <c r="F2247">
        <v>2</v>
      </c>
      <c r="G2247">
        <v>18.4727124883897</v>
      </c>
    </row>
    <row r="2248" spans="1:8" x14ac:dyDescent="0.25">
      <c r="A2248">
        <v>100</v>
      </c>
      <c r="B2248">
        <v>500</v>
      </c>
      <c r="C2248">
        <v>0</v>
      </c>
      <c r="D2248">
        <v>1</v>
      </c>
      <c r="E2248">
        <v>63.823900000000002</v>
      </c>
      <c r="F2248">
        <v>2</v>
      </c>
      <c r="G2248">
        <v>24.7690237132779</v>
      </c>
    </row>
    <row r="2249" spans="1:8" x14ac:dyDescent="0.25">
      <c r="A2249">
        <v>12.5</v>
      </c>
      <c r="B2249">
        <v>1000</v>
      </c>
      <c r="C2249">
        <v>0</v>
      </c>
      <c r="D2249">
        <v>1</v>
      </c>
      <c r="E2249">
        <v>63.823900000000002</v>
      </c>
      <c r="F2249">
        <v>2</v>
      </c>
      <c r="G2249">
        <v>8.6224642490283596</v>
      </c>
      <c r="H2249">
        <f>_xll.SRS1Splines.Functions25.OneWay_Spline(A2249:A2252,G2249:G2252,$N$5)</f>
        <v>27.284861787321098</v>
      </c>
    </row>
    <row r="2250" spans="1:8" x14ac:dyDescent="0.25">
      <c r="A2250">
        <v>25</v>
      </c>
      <c r="B2250">
        <v>1000</v>
      </c>
      <c r="C2250">
        <v>0</v>
      </c>
      <c r="D2250">
        <v>1</v>
      </c>
      <c r="E2250">
        <v>63.823900000000002</v>
      </c>
      <c r="F2250">
        <v>2</v>
      </c>
      <c r="G2250">
        <v>11.8122301577848</v>
      </c>
    </row>
    <row r="2251" spans="1:8" x14ac:dyDescent="0.25">
      <c r="A2251">
        <v>50</v>
      </c>
      <c r="B2251">
        <v>1000</v>
      </c>
      <c r="C2251">
        <v>0</v>
      </c>
      <c r="D2251">
        <v>1</v>
      </c>
      <c r="E2251">
        <v>63.823900000000002</v>
      </c>
      <c r="F2251">
        <v>2</v>
      </c>
      <c r="G2251">
        <v>19.981758227833101</v>
      </c>
    </row>
    <row r="2252" spans="1:8" x14ac:dyDescent="0.25">
      <c r="A2252">
        <v>100</v>
      </c>
      <c r="B2252">
        <v>1000</v>
      </c>
      <c r="C2252">
        <v>0</v>
      </c>
      <c r="D2252">
        <v>1</v>
      </c>
      <c r="E2252">
        <v>63.823900000000002</v>
      </c>
      <c r="F2252">
        <v>2</v>
      </c>
      <c r="G2252">
        <v>27.284861787321098</v>
      </c>
    </row>
    <row r="2253" spans="1:8" x14ac:dyDescent="0.25">
      <c r="A2253">
        <v>12.5</v>
      </c>
      <c r="B2253">
        <v>2000</v>
      </c>
      <c r="C2253">
        <v>0</v>
      </c>
      <c r="D2253">
        <v>1</v>
      </c>
      <c r="E2253">
        <v>63.823900000000002</v>
      </c>
      <c r="F2253">
        <v>2</v>
      </c>
      <c r="G2253">
        <v>8.6224642490283596</v>
      </c>
      <c r="H2253">
        <f>_xll.SRS1Splines.Functions25.OneWay_Spline(A2253:A2256,G2253:G2256,$N$5)</f>
        <v>30.2402410932315</v>
      </c>
    </row>
    <row r="2254" spans="1:8" x14ac:dyDescent="0.25">
      <c r="A2254">
        <v>25</v>
      </c>
      <c r="B2254">
        <v>2000</v>
      </c>
      <c r="C2254">
        <v>0</v>
      </c>
      <c r="D2254">
        <v>1</v>
      </c>
      <c r="E2254">
        <v>63.823900000000002</v>
      </c>
      <c r="F2254">
        <v>2</v>
      </c>
      <c r="G2254">
        <v>11.772358982299799</v>
      </c>
    </row>
    <row r="2255" spans="1:8" x14ac:dyDescent="0.25">
      <c r="A2255">
        <v>50</v>
      </c>
      <c r="B2255">
        <v>2000</v>
      </c>
      <c r="C2255">
        <v>0</v>
      </c>
      <c r="D2255">
        <v>1</v>
      </c>
      <c r="E2255">
        <v>63.823900000000002</v>
      </c>
      <c r="F2255">
        <v>2</v>
      </c>
      <c r="G2255">
        <v>21.8215537371645</v>
      </c>
    </row>
    <row r="2256" spans="1:8" x14ac:dyDescent="0.25">
      <c r="A2256">
        <v>100</v>
      </c>
      <c r="B2256">
        <v>2000</v>
      </c>
      <c r="C2256">
        <v>0</v>
      </c>
      <c r="D2256">
        <v>1</v>
      </c>
      <c r="E2256">
        <v>63.823900000000002</v>
      </c>
      <c r="F2256">
        <v>2</v>
      </c>
      <c r="G2256">
        <v>30.2402410932315</v>
      </c>
    </row>
    <row r="2257" spans="1:8" x14ac:dyDescent="0.25">
      <c r="A2257">
        <v>12.5</v>
      </c>
      <c r="B2257">
        <v>0</v>
      </c>
      <c r="C2257">
        <v>2000</v>
      </c>
      <c r="D2257">
        <v>1</v>
      </c>
      <c r="E2257">
        <v>63.823900000000002</v>
      </c>
      <c r="F2257">
        <v>2</v>
      </c>
      <c r="G2257">
        <v>12.969740778506001</v>
      </c>
      <c r="H2257">
        <f>_xll.SRS1Splines.Functions25.OneWay_Spline(A2257:A2260,G2257:G2260,$N$5)</f>
        <v>27.548735621669898</v>
      </c>
    </row>
    <row r="2258" spans="1:8" x14ac:dyDescent="0.25">
      <c r="A2258">
        <v>25</v>
      </c>
      <c r="B2258">
        <v>0</v>
      </c>
      <c r="C2258">
        <v>2000</v>
      </c>
      <c r="D2258">
        <v>1</v>
      </c>
      <c r="E2258">
        <v>63.823900000000002</v>
      </c>
      <c r="F2258">
        <v>2</v>
      </c>
      <c r="G2258">
        <v>17.9752094942512</v>
      </c>
    </row>
    <row r="2259" spans="1:8" x14ac:dyDescent="0.25">
      <c r="A2259">
        <v>50</v>
      </c>
      <c r="B2259">
        <v>0</v>
      </c>
      <c r="C2259">
        <v>2000</v>
      </c>
      <c r="D2259">
        <v>1</v>
      </c>
      <c r="E2259">
        <v>63.823900000000002</v>
      </c>
      <c r="F2259">
        <v>2</v>
      </c>
      <c r="G2259">
        <v>22.6893095401628</v>
      </c>
    </row>
    <row r="2260" spans="1:8" x14ac:dyDescent="0.25">
      <c r="A2260">
        <v>100</v>
      </c>
      <c r="B2260">
        <v>0</v>
      </c>
      <c r="C2260">
        <v>2000</v>
      </c>
      <c r="D2260">
        <v>1</v>
      </c>
      <c r="E2260">
        <v>63.823900000000002</v>
      </c>
      <c r="F2260">
        <v>2</v>
      </c>
      <c r="G2260">
        <v>27.548735621669898</v>
      </c>
    </row>
    <row r="2261" spans="1:8" x14ac:dyDescent="0.25">
      <c r="A2261">
        <v>12.5</v>
      </c>
      <c r="B2261">
        <v>500</v>
      </c>
      <c r="C2261">
        <v>2000</v>
      </c>
      <c r="D2261">
        <v>1</v>
      </c>
      <c r="E2261">
        <v>63.823900000000002</v>
      </c>
      <c r="F2261">
        <v>2</v>
      </c>
      <c r="G2261">
        <v>14.3675911113765</v>
      </c>
      <c r="H2261">
        <f>_xll.SRS1Splines.Functions25.OneWay_Spline(A2261:A2264,G2261:G2264,$N$5)</f>
        <v>33.644376208610304</v>
      </c>
    </row>
    <row r="2262" spans="1:8" x14ac:dyDescent="0.25">
      <c r="A2262">
        <v>25</v>
      </c>
      <c r="B2262">
        <v>500</v>
      </c>
      <c r="C2262">
        <v>2000</v>
      </c>
      <c r="D2262">
        <v>1</v>
      </c>
      <c r="E2262">
        <v>63.823900000000002</v>
      </c>
      <c r="F2262">
        <v>2</v>
      </c>
      <c r="G2262">
        <v>21.749773143820399</v>
      </c>
    </row>
    <row r="2263" spans="1:8" x14ac:dyDescent="0.25">
      <c r="A2263">
        <v>50</v>
      </c>
      <c r="B2263">
        <v>500</v>
      </c>
      <c r="C2263">
        <v>2000</v>
      </c>
      <c r="D2263">
        <v>1</v>
      </c>
      <c r="E2263">
        <v>63.823900000000002</v>
      </c>
      <c r="F2263">
        <v>2</v>
      </c>
      <c r="G2263">
        <v>27.9520837024114</v>
      </c>
    </row>
    <row r="2264" spans="1:8" x14ac:dyDescent="0.25">
      <c r="A2264">
        <v>100</v>
      </c>
      <c r="B2264">
        <v>500</v>
      </c>
      <c r="C2264">
        <v>2000</v>
      </c>
      <c r="D2264">
        <v>1</v>
      </c>
      <c r="E2264">
        <v>63.823900000000002</v>
      </c>
      <c r="F2264">
        <v>2</v>
      </c>
      <c r="G2264">
        <v>33.644376208610304</v>
      </c>
    </row>
    <row r="2265" spans="1:8" x14ac:dyDescent="0.25">
      <c r="A2265">
        <v>12.5</v>
      </c>
      <c r="B2265">
        <v>1000</v>
      </c>
      <c r="C2265">
        <v>2000</v>
      </c>
      <c r="D2265">
        <v>1</v>
      </c>
      <c r="E2265">
        <v>63.823900000000002</v>
      </c>
      <c r="F2265">
        <v>2</v>
      </c>
      <c r="G2265">
        <v>14.6822078601617</v>
      </c>
      <c r="H2265">
        <f>_xll.SRS1Splines.Functions25.OneWay_Spline(A2265:A2268,G2265:G2268,$N$5)</f>
        <v>36.399545398360502</v>
      </c>
    </row>
    <row r="2266" spans="1:8" x14ac:dyDescent="0.25">
      <c r="A2266">
        <v>25</v>
      </c>
      <c r="B2266">
        <v>1000</v>
      </c>
      <c r="C2266">
        <v>2000</v>
      </c>
      <c r="D2266">
        <v>1</v>
      </c>
      <c r="E2266">
        <v>63.823900000000002</v>
      </c>
      <c r="F2266">
        <v>2</v>
      </c>
      <c r="G2266">
        <v>23.138024270390101</v>
      </c>
    </row>
    <row r="2267" spans="1:8" x14ac:dyDescent="0.25">
      <c r="A2267">
        <v>50</v>
      </c>
      <c r="B2267">
        <v>1000</v>
      </c>
      <c r="C2267">
        <v>2000</v>
      </c>
      <c r="D2267">
        <v>1</v>
      </c>
      <c r="E2267">
        <v>63.823900000000002</v>
      </c>
      <c r="F2267">
        <v>2</v>
      </c>
      <c r="G2267">
        <v>30.1201959404669</v>
      </c>
    </row>
    <row r="2268" spans="1:8" x14ac:dyDescent="0.25">
      <c r="A2268">
        <v>100</v>
      </c>
      <c r="B2268">
        <v>1000</v>
      </c>
      <c r="C2268">
        <v>2000</v>
      </c>
      <c r="D2268">
        <v>1</v>
      </c>
      <c r="E2268">
        <v>63.823900000000002</v>
      </c>
      <c r="F2268">
        <v>2</v>
      </c>
      <c r="G2268">
        <v>36.399545398360502</v>
      </c>
    </row>
    <row r="2269" spans="1:8" x14ac:dyDescent="0.25">
      <c r="A2269">
        <v>12.5</v>
      </c>
      <c r="B2269">
        <v>2000</v>
      </c>
      <c r="C2269">
        <v>2000</v>
      </c>
      <c r="D2269">
        <v>1</v>
      </c>
      <c r="E2269">
        <v>63.823900000000002</v>
      </c>
      <c r="F2269">
        <v>2</v>
      </c>
      <c r="G2269">
        <v>14.7804766390636</v>
      </c>
      <c r="H2269">
        <f>_xll.SRS1Splines.Functions25.OneWay_Spline(A2269:A2272,G2269:G2272,$N$5)</f>
        <v>39.713914173762397</v>
      </c>
    </row>
    <row r="2270" spans="1:8" x14ac:dyDescent="0.25">
      <c r="A2270">
        <v>25</v>
      </c>
      <c r="B2270">
        <v>2000</v>
      </c>
      <c r="C2270">
        <v>2000</v>
      </c>
      <c r="D2270">
        <v>1</v>
      </c>
      <c r="E2270">
        <v>63.823900000000002</v>
      </c>
      <c r="F2270">
        <v>2</v>
      </c>
      <c r="G2270">
        <v>24.3181405569078</v>
      </c>
    </row>
    <row r="2271" spans="1:8" x14ac:dyDescent="0.25">
      <c r="A2271">
        <v>50</v>
      </c>
      <c r="B2271">
        <v>2000</v>
      </c>
      <c r="C2271">
        <v>2000</v>
      </c>
      <c r="D2271">
        <v>1</v>
      </c>
      <c r="E2271">
        <v>63.823900000000002</v>
      </c>
      <c r="F2271">
        <v>2</v>
      </c>
      <c r="G2271">
        <v>32.542610693965003</v>
      </c>
    </row>
    <row r="2272" spans="1:8" x14ac:dyDescent="0.25">
      <c r="A2272">
        <v>100</v>
      </c>
      <c r="B2272">
        <v>2000</v>
      </c>
      <c r="C2272">
        <v>2000</v>
      </c>
      <c r="D2272">
        <v>1</v>
      </c>
      <c r="E2272">
        <v>63.823900000000002</v>
      </c>
      <c r="F2272">
        <v>2</v>
      </c>
      <c r="G2272">
        <v>39.713914173762397</v>
      </c>
    </row>
    <row r="2273" spans="1:8" x14ac:dyDescent="0.25">
      <c r="A2273">
        <v>12.5</v>
      </c>
      <c r="B2273">
        <v>0</v>
      </c>
      <c r="C2273">
        <v>4000</v>
      </c>
      <c r="D2273">
        <v>1</v>
      </c>
      <c r="E2273">
        <v>63.823900000000002</v>
      </c>
      <c r="F2273">
        <v>2</v>
      </c>
      <c r="G2273">
        <v>14.4508106206822</v>
      </c>
      <c r="H2273">
        <f>_xll.SRS1Splines.Functions25.OneWay_Spline(A2273:A2276,G2273:G2276,$N$5)</f>
        <v>32.738919740784802</v>
      </c>
    </row>
    <row r="2274" spans="1:8" x14ac:dyDescent="0.25">
      <c r="A2274">
        <v>25</v>
      </c>
      <c r="B2274">
        <v>0</v>
      </c>
      <c r="C2274">
        <v>4000</v>
      </c>
      <c r="D2274">
        <v>1</v>
      </c>
      <c r="E2274">
        <v>63.823900000000002</v>
      </c>
      <c r="F2274">
        <v>2</v>
      </c>
      <c r="G2274">
        <v>21.4890001091537</v>
      </c>
    </row>
    <row r="2275" spans="1:8" x14ac:dyDescent="0.25">
      <c r="A2275">
        <v>50</v>
      </c>
      <c r="B2275">
        <v>0</v>
      </c>
      <c r="C2275">
        <v>4000</v>
      </c>
      <c r="D2275">
        <v>1</v>
      </c>
      <c r="E2275">
        <v>63.823900000000002</v>
      </c>
      <c r="F2275">
        <v>2</v>
      </c>
      <c r="G2275">
        <v>27.287963142606099</v>
      </c>
    </row>
    <row r="2276" spans="1:8" x14ac:dyDescent="0.25">
      <c r="A2276">
        <v>100</v>
      </c>
      <c r="B2276">
        <v>0</v>
      </c>
      <c r="C2276">
        <v>4000</v>
      </c>
      <c r="D2276">
        <v>1</v>
      </c>
      <c r="E2276">
        <v>63.823900000000002</v>
      </c>
      <c r="F2276">
        <v>2</v>
      </c>
      <c r="G2276">
        <v>32.738919740784802</v>
      </c>
    </row>
    <row r="2277" spans="1:8" x14ac:dyDescent="0.25">
      <c r="A2277">
        <v>12.5</v>
      </c>
      <c r="B2277">
        <v>500</v>
      </c>
      <c r="C2277">
        <v>4000</v>
      </c>
      <c r="D2277">
        <v>1</v>
      </c>
      <c r="E2277">
        <v>63.823900000000002</v>
      </c>
      <c r="F2277">
        <v>2</v>
      </c>
      <c r="G2277">
        <v>14.9082171737849</v>
      </c>
      <c r="H2277">
        <f>_xll.SRS1Splines.Functions25.OneWay_Spline(A2277:A2280,G2277:G2280,$N$5)</f>
        <v>37.7816790560762</v>
      </c>
    </row>
    <row r="2278" spans="1:8" x14ac:dyDescent="0.25">
      <c r="A2278">
        <v>25</v>
      </c>
      <c r="B2278">
        <v>500</v>
      </c>
      <c r="C2278">
        <v>4000</v>
      </c>
      <c r="D2278">
        <v>1</v>
      </c>
      <c r="E2278">
        <v>63.823900000000002</v>
      </c>
      <c r="F2278">
        <v>2</v>
      </c>
      <c r="G2278">
        <v>23.991467735540901</v>
      </c>
    </row>
    <row r="2279" spans="1:8" x14ac:dyDescent="0.25">
      <c r="A2279">
        <v>50</v>
      </c>
      <c r="B2279">
        <v>500</v>
      </c>
      <c r="C2279">
        <v>4000</v>
      </c>
      <c r="D2279">
        <v>1</v>
      </c>
      <c r="E2279">
        <v>63.823900000000002</v>
      </c>
      <c r="F2279">
        <v>2</v>
      </c>
      <c r="G2279">
        <v>31.413057877638899</v>
      </c>
    </row>
    <row r="2280" spans="1:8" x14ac:dyDescent="0.25">
      <c r="A2280">
        <v>100</v>
      </c>
      <c r="B2280">
        <v>500</v>
      </c>
      <c r="C2280">
        <v>4000</v>
      </c>
      <c r="D2280">
        <v>1</v>
      </c>
      <c r="E2280">
        <v>63.823900000000002</v>
      </c>
      <c r="F2280">
        <v>2</v>
      </c>
      <c r="G2280">
        <v>37.7816790560762</v>
      </c>
    </row>
    <row r="2281" spans="1:8" x14ac:dyDescent="0.25">
      <c r="A2281">
        <v>12.5</v>
      </c>
      <c r="B2281">
        <v>1000</v>
      </c>
      <c r="C2281">
        <v>4000</v>
      </c>
      <c r="D2281">
        <v>1</v>
      </c>
      <c r="E2281">
        <v>63.823900000000002</v>
      </c>
      <c r="F2281">
        <v>2</v>
      </c>
      <c r="G2281">
        <v>14.937172506087601</v>
      </c>
      <c r="H2281">
        <f>_xll.SRS1Splines.Functions25.OneWay_Spline(A2281:A2284,G2281:G2284,$N$5)</f>
        <v>40.275031796823697</v>
      </c>
    </row>
    <row r="2282" spans="1:8" x14ac:dyDescent="0.25">
      <c r="A2282">
        <v>25</v>
      </c>
      <c r="B2282">
        <v>1000</v>
      </c>
      <c r="C2282">
        <v>4000</v>
      </c>
      <c r="D2282">
        <v>1</v>
      </c>
      <c r="E2282">
        <v>63.823900000000002</v>
      </c>
      <c r="F2282">
        <v>2</v>
      </c>
      <c r="G2282">
        <v>25.0213006611034</v>
      </c>
    </row>
    <row r="2283" spans="1:8" x14ac:dyDescent="0.25">
      <c r="A2283">
        <v>50</v>
      </c>
      <c r="B2283">
        <v>1000</v>
      </c>
      <c r="C2283">
        <v>4000</v>
      </c>
      <c r="D2283">
        <v>1</v>
      </c>
      <c r="E2283">
        <v>63.823900000000002</v>
      </c>
      <c r="F2283">
        <v>2</v>
      </c>
      <c r="G2283">
        <v>33.265048905244697</v>
      </c>
    </row>
    <row r="2284" spans="1:8" x14ac:dyDescent="0.25">
      <c r="A2284">
        <v>100</v>
      </c>
      <c r="B2284">
        <v>1000</v>
      </c>
      <c r="C2284">
        <v>4000</v>
      </c>
      <c r="D2284">
        <v>1</v>
      </c>
      <c r="E2284">
        <v>63.823900000000002</v>
      </c>
      <c r="F2284">
        <v>2</v>
      </c>
      <c r="G2284">
        <v>40.275031796823697</v>
      </c>
    </row>
    <row r="2285" spans="1:8" x14ac:dyDescent="0.25">
      <c r="A2285">
        <v>12.5</v>
      </c>
      <c r="B2285">
        <v>2000</v>
      </c>
      <c r="C2285">
        <v>4000</v>
      </c>
      <c r="D2285">
        <v>1</v>
      </c>
      <c r="E2285">
        <v>63.823900000000002</v>
      </c>
      <c r="F2285">
        <v>2</v>
      </c>
      <c r="G2285">
        <v>14.9091279511642</v>
      </c>
      <c r="H2285">
        <f>_xll.SRS1Splines.Functions25.OneWay_Spline(A2285:A2288,G2285:G2288,$N$5)</f>
        <v>43.211074232708803</v>
      </c>
    </row>
    <row r="2286" spans="1:8" x14ac:dyDescent="0.25">
      <c r="A2286">
        <v>25</v>
      </c>
      <c r="B2286">
        <v>2000</v>
      </c>
      <c r="C2286">
        <v>4000</v>
      </c>
      <c r="D2286">
        <v>1</v>
      </c>
      <c r="E2286">
        <v>63.823900000000002</v>
      </c>
      <c r="F2286">
        <v>2</v>
      </c>
      <c r="G2286">
        <v>25.876681872631298</v>
      </c>
    </row>
    <row r="2287" spans="1:8" x14ac:dyDescent="0.25">
      <c r="A2287">
        <v>50</v>
      </c>
      <c r="B2287">
        <v>2000</v>
      </c>
      <c r="C2287">
        <v>4000</v>
      </c>
      <c r="D2287">
        <v>1</v>
      </c>
      <c r="E2287">
        <v>63.823900000000002</v>
      </c>
      <c r="F2287">
        <v>2</v>
      </c>
      <c r="G2287">
        <v>35.2709924540098</v>
      </c>
    </row>
    <row r="2288" spans="1:8" x14ac:dyDescent="0.25">
      <c r="A2288">
        <v>100</v>
      </c>
      <c r="B2288">
        <v>2000</v>
      </c>
      <c r="C2288">
        <v>4000</v>
      </c>
      <c r="D2288">
        <v>1</v>
      </c>
      <c r="E2288">
        <v>63.823900000000002</v>
      </c>
      <c r="F2288">
        <v>2</v>
      </c>
      <c r="G2288">
        <v>43.211074232708803</v>
      </c>
    </row>
    <row r="2289" spans="1:8" x14ac:dyDescent="0.25">
      <c r="A2289">
        <v>12.5</v>
      </c>
      <c r="B2289">
        <v>0</v>
      </c>
      <c r="C2289">
        <v>8000</v>
      </c>
      <c r="D2289">
        <v>1</v>
      </c>
      <c r="E2289">
        <v>63.823900000000002</v>
      </c>
      <c r="F2289">
        <v>2</v>
      </c>
      <c r="G2289">
        <v>15.269977079600601</v>
      </c>
      <c r="H2289">
        <f>_xll.SRS1Splines.Functions25.OneWay_Spline(A2289:A2292,G2289:G2292,$N$5)</f>
        <v>41.489488397665397</v>
      </c>
    </row>
    <row r="2290" spans="1:8" x14ac:dyDescent="0.25">
      <c r="A2290">
        <v>25</v>
      </c>
      <c r="B2290">
        <v>0</v>
      </c>
      <c r="C2290">
        <v>8000</v>
      </c>
      <c r="D2290">
        <v>1</v>
      </c>
      <c r="E2290">
        <v>63.823900000000002</v>
      </c>
      <c r="F2290">
        <v>2</v>
      </c>
      <c r="G2290">
        <v>25.993821745267901</v>
      </c>
    </row>
    <row r="2291" spans="1:8" x14ac:dyDescent="0.25">
      <c r="A2291">
        <v>50</v>
      </c>
      <c r="B2291">
        <v>0</v>
      </c>
      <c r="C2291">
        <v>8000</v>
      </c>
      <c r="D2291">
        <v>1</v>
      </c>
      <c r="E2291">
        <v>63.823900000000002</v>
      </c>
      <c r="F2291">
        <v>2</v>
      </c>
      <c r="G2291">
        <v>34.476070455243601</v>
      </c>
    </row>
    <row r="2292" spans="1:8" x14ac:dyDescent="0.25">
      <c r="A2292">
        <v>100</v>
      </c>
      <c r="B2292">
        <v>0</v>
      </c>
      <c r="C2292">
        <v>8000</v>
      </c>
      <c r="D2292">
        <v>1</v>
      </c>
      <c r="E2292">
        <v>63.823900000000002</v>
      </c>
      <c r="F2292">
        <v>2</v>
      </c>
      <c r="G2292">
        <v>41.489488397665397</v>
      </c>
    </row>
    <row r="2293" spans="1:8" x14ac:dyDescent="0.25">
      <c r="A2293">
        <v>12.5</v>
      </c>
      <c r="B2293">
        <v>500</v>
      </c>
      <c r="C2293">
        <v>8000</v>
      </c>
      <c r="D2293">
        <v>1</v>
      </c>
      <c r="E2293">
        <v>63.823900000000002</v>
      </c>
      <c r="F2293">
        <v>2</v>
      </c>
      <c r="G2293">
        <v>15.0488054863701</v>
      </c>
      <c r="H2293">
        <f>_xll.SRS1Splines.Functions25.OneWay_Spline(A2293:A2296,G2293:G2296,$N$5)</f>
        <v>44.633791504932603</v>
      </c>
    </row>
    <row r="2294" spans="1:8" x14ac:dyDescent="0.25">
      <c r="A2294">
        <v>25</v>
      </c>
      <c r="B2294">
        <v>500</v>
      </c>
      <c r="C2294">
        <v>8000</v>
      </c>
      <c r="D2294">
        <v>1</v>
      </c>
      <c r="E2294">
        <v>63.823900000000002</v>
      </c>
      <c r="F2294">
        <v>2</v>
      </c>
      <c r="G2294">
        <v>26.8166241510127</v>
      </c>
    </row>
    <row r="2295" spans="1:8" x14ac:dyDescent="0.25">
      <c r="A2295">
        <v>50</v>
      </c>
      <c r="B2295">
        <v>500</v>
      </c>
      <c r="C2295">
        <v>8000</v>
      </c>
      <c r="D2295">
        <v>1</v>
      </c>
      <c r="E2295">
        <v>63.823900000000002</v>
      </c>
      <c r="F2295">
        <v>2</v>
      </c>
      <c r="G2295">
        <v>36.823638125200901</v>
      </c>
    </row>
    <row r="2296" spans="1:8" x14ac:dyDescent="0.25">
      <c r="A2296">
        <v>100</v>
      </c>
      <c r="B2296">
        <v>500</v>
      </c>
      <c r="C2296">
        <v>8000</v>
      </c>
      <c r="D2296">
        <v>1</v>
      </c>
      <c r="E2296">
        <v>63.823900000000002</v>
      </c>
      <c r="F2296">
        <v>2</v>
      </c>
      <c r="G2296">
        <v>44.633791504932603</v>
      </c>
    </row>
    <row r="2297" spans="1:8" x14ac:dyDescent="0.25">
      <c r="A2297">
        <v>12.5</v>
      </c>
      <c r="B2297">
        <v>1000</v>
      </c>
      <c r="C2297">
        <v>8000</v>
      </c>
      <c r="D2297">
        <v>1</v>
      </c>
      <c r="E2297">
        <v>63.823900000000002</v>
      </c>
      <c r="F2297">
        <v>2</v>
      </c>
      <c r="G2297">
        <v>15.089344996621699</v>
      </c>
      <c r="H2297">
        <f>_xll.SRS1Splines.Functions25.OneWay_Spline(A2297:A2300,G2297:G2300,$N$5)</f>
        <v>46.438048699580897</v>
      </c>
    </row>
    <row r="2298" spans="1:8" x14ac:dyDescent="0.25">
      <c r="A2298">
        <v>25</v>
      </c>
      <c r="B2298">
        <v>1000</v>
      </c>
      <c r="C2298">
        <v>8000</v>
      </c>
      <c r="D2298">
        <v>1</v>
      </c>
      <c r="E2298">
        <v>63.823900000000002</v>
      </c>
      <c r="F2298">
        <v>2</v>
      </c>
      <c r="G2298">
        <v>27.377423875198499</v>
      </c>
    </row>
    <row r="2299" spans="1:8" x14ac:dyDescent="0.25">
      <c r="A2299">
        <v>50</v>
      </c>
      <c r="B2299">
        <v>1000</v>
      </c>
      <c r="C2299">
        <v>8000</v>
      </c>
      <c r="D2299">
        <v>1</v>
      </c>
      <c r="E2299">
        <v>63.823900000000002</v>
      </c>
      <c r="F2299">
        <v>2</v>
      </c>
      <c r="G2299">
        <v>38.0873059346224</v>
      </c>
    </row>
    <row r="2300" spans="1:8" x14ac:dyDescent="0.25">
      <c r="A2300">
        <v>100</v>
      </c>
      <c r="B2300">
        <v>1000</v>
      </c>
      <c r="C2300">
        <v>8000</v>
      </c>
      <c r="D2300">
        <v>1</v>
      </c>
      <c r="E2300">
        <v>63.823900000000002</v>
      </c>
      <c r="F2300">
        <v>2</v>
      </c>
      <c r="G2300">
        <v>46.438048699580897</v>
      </c>
    </row>
    <row r="2301" spans="1:8" x14ac:dyDescent="0.25">
      <c r="A2301">
        <v>12.5</v>
      </c>
      <c r="B2301">
        <v>2000</v>
      </c>
      <c r="C2301">
        <v>8000</v>
      </c>
      <c r="D2301">
        <v>1</v>
      </c>
      <c r="E2301">
        <v>63.823900000000002</v>
      </c>
      <c r="F2301">
        <v>2</v>
      </c>
      <c r="G2301">
        <v>15.055270107859201</v>
      </c>
      <c r="H2301">
        <f>_xll.SRS1Splines.Functions25.OneWay_Spline(A2301:A2304,G2301:G2304,$N$5)</f>
        <v>48.7139245449399</v>
      </c>
    </row>
    <row r="2302" spans="1:8" x14ac:dyDescent="0.25">
      <c r="A2302">
        <v>25</v>
      </c>
      <c r="B2302">
        <v>2000</v>
      </c>
      <c r="C2302">
        <v>8000</v>
      </c>
      <c r="D2302">
        <v>1</v>
      </c>
      <c r="E2302">
        <v>63.823900000000002</v>
      </c>
      <c r="F2302">
        <v>2</v>
      </c>
      <c r="G2302">
        <v>27.619127391627899</v>
      </c>
    </row>
    <row r="2303" spans="1:8" x14ac:dyDescent="0.25">
      <c r="A2303">
        <v>50</v>
      </c>
      <c r="B2303">
        <v>2000</v>
      </c>
      <c r="C2303">
        <v>8000</v>
      </c>
      <c r="D2303">
        <v>1</v>
      </c>
      <c r="E2303">
        <v>63.823900000000002</v>
      </c>
      <c r="F2303">
        <v>2</v>
      </c>
      <c r="G2303">
        <v>39.415750530775902</v>
      </c>
    </row>
    <row r="2304" spans="1:8" x14ac:dyDescent="0.25">
      <c r="A2304">
        <v>100</v>
      </c>
      <c r="B2304">
        <v>2000</v>
      </c>
      <c r="C2304">
        <v>8000</v>
      </c>
      <c r="D2304">
        <v>1</v>
      </c>
      <c r="E2304">
        <v>63.823900000000002</v>
      </c>
      <c r="F2304">
        <v>2</v>
      </c>
      <c r="G2304">
        <v>48.7139245449399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6"/>
  <sheetViews>
    <sheetView workbookViewId="0">
      <selection activeCell="G1" sqref="G1"/>
    </sheetView>
  </sheetViews>
  <sheetFormatPr defaultRowHeight="15" x14ac:dyDescent="0.25"/>
  <sheetData>
    <row r="1" spans="1:7" x14ac:dyDescent="0.25">
      <c r="A1">
        <f>' Calculation_PV'!B1</f>
        <v>0</v>
      </c>
      <c r="B1">
        <f>' Calculation_PV'!C1</f>
        <v>0</v>
      </c>
      <c r="C1">
        <f>' Calculation_PV'!D1</f>
        <v>0</v>
      </c>
      <c r="D1">
        <f>' Calculation_PV'!E1</f>
        <v>16.11</v>
      </c>
      <c r="E1">
        <f>' Calculation_PV'!F1</f>
        <v>0.5</v>
      </c>
      <c r="F1">
        <f>' Calculation_PV'!H1</f>
        <v>26.649004776807502</v>
      </c>
      <c r="G1">
        <f>_xll.SRS1Splines.Functions25.OneWay_Spline(A1:A4,F1:F4,input!$B$11)</f>
        <v>26.649004776807502</v>
      </c>
    </row>
    <row r="2" spans="1:7" x14ac:dyDescent="0.25">
      <c r="A2">
        <f>' Calculation_PV'!B5</f>
        <v>500</v>
      </c>
      <c r="B2">
        <f>' Calculation_PV'!C5</f>
        <v>0</v>
      </c>
      <c r="C2">
        <f>' Calculation_PV'!D5</f>
        <v>0</v>
      </c>
      <c r="D2">
        <f>' Calculation_PV'!E5</f>
        <v>16.11</v>
      </c>
      <c r="E2">
        <f>' Calculation_PV'!F5</f>
        <v>0.5</v>
      </c>
      <c r="F2">
        <f>' Calculation_PV'!H5</f>
        <v>70.378797059208196</v>
      </c>
    </row>
    <row r="3" spans="1:7" x14ac:dyDescent="0.25">
      <c r="A3">
        <f>' Calculation_PV'!B9</f>
        <v>1000</v>
      </c>
      <c r="B3">
        <f>' Calculation_PV'!C9</f>
        <v>0</v>
      </c>
      <c r="C3">
        <f>' Calculation_PV'!D9</f>
        <v>0</v>
      </c>
      <c r="D3">
        <f>' Calculation_PV'!E9</f>
        <v>16.11</v>
      </c>
      <c r="E3">
        <f>' Calculation_PV'!F9</f>
        <v>0.5</v>
      </c>
      <c r="F3">
        <f>' Calculation_PV'!H9</f>
        <v>75.103999309936498</v>
      </c>
    </row>
    <row r="4" spans="1:7" x14ac:dyDescent="0.25">
      <c r="A4">
        <f>' Calculation_PV'!B13</f>
        <v>2000</v>
      </c>
      <c r="B4">
        <f>' Calculation_PV'!C13</f>
        <v>0</v>
      </c>
      <c r="C4">
        <f>' Calculation_PV'!D13</f>
        <v>0</v>
      </c>
      <c r="D4">
        <f>' Calculation_PV'!E13</f>
        <v>16.11</v>
      </c>
      <c r="E4">
        <f>' Calculation_PV'!F13</f>
        <v>0.5</v>
      </c>
      <c r="F4">
        <f>' Calculation_PV'!H13</f>
        <v>78.500680646923001</v>
      </c>
    </row>
    <row r="5" spans="1:7" x14ac:dyDescent="0.25">
      <c r="A5">
        <f>' Calculation_PV'!B17</f>
        <v>0</v>
      </c>
      <c r="B5">
        <f>' Calculation_PV'!C17</f>
        <v>2000</v>
      </c>
      <c r="C5">
        <f>' Calculation_PV'!D17</f>
        <v>0</v>
      </c>
      <c r="D5">
        <f>' Calculation_PV'!E17</f>
        <v>16.11</v>
      </c>
      <c r="E5">
        <f>' Calculation_PV'!F17</f>
        <v>0.5</v>
      </c>
      <c r="F5">
        <f>' Calculation_PV'!H17</f>
        <v>80.585181220911394</v>
      </c>
      <c r="G5">
        <f>_xll.SRS1Splines.Functions25.OneWay_Spline(A5:A8,F5:F8,input!$B$11)</f>
        <v>80.585181220911394</v>
      </c>
    </row>
    <row r="6" spans="1:7" x14ac:dyDescent="0.25">
      <c r="A6">
        <f>' Calculation_PV'!B21</f>
        <v>500</v>
      </c>
      <c r="B6">
        <f>' Calculation_PV'!C21</f>
        <v>2000</v>
      </c>
      <c r="C6">
        <f>' Calculation_PV'!D21</f>
        <v>0</v>
      </c>
      <c r="D6">
        <f>' Calculation_PV'!E21</f>
        <v>16.11</v>
      </c>
      <c r="E6">
        <f>' Calculation_PV'!F21</f>
        <v>0.5</v>
      </c>
      <c r="F6">
        <f>' Calculation_PV'!H21</f>
        <v>92.460535886674293</v>
      </c>
    </row>
    <row r="7" spans="1:7" x14ac:dyDescent="0.25">
      <c r="A7">
        <f>' Calculation_PV'!B25</f>
        <v>1000</v>
      </c>
      <c r="B7">
        <f>' Calculation_PV'!C25</f>
        <v>2000</v>
      </c>
      <c r="C7">
        <f>' Calculation_PV'!D25</f>
        <v>0</v>
      </c>
      <c r="D7">
        <f>' Calculation_PV'!E25</f>
        <v>16.11</v>
      </c>
      <c r="E7">
        <f>' Calculation_PV'!F25</f>
        <v>0.5</v>
      </c>
      <c r="F7">
        <f>' Calculation_PV'!H25</f>
        <v>94.848615585786803</v>
      </c>
    </row>
    <row r="8" spans="1:7" x14ac:dyDescent="0.25">
      <c r="A8">
        <f>' Calculation_PV'!B29</f>
        <v>2000</v>
      </c>
      <c r="B8">
        <f>' Calculation_PV'!C29</f>
        <v>2000</v>
      </c>
      <c r="C8">
        <f>' Calculation_PV'!D29</f>
        <v>0</v>
      </c>
      <c r="D8">
        <f>' Calculation_PV'!E29</f>
        <v>16.11</v>
      </c>
      <c r="E8">
        <f>' Calculation_PV'!F29</f>
        <v>0.5</v>
      </c>
      <c r="F8">
        <f>' Calculation_PV'!H29</f>
        <v>96.988398420661994</v>
      </c>
    </row>
    <row r="9" spans="1:7" x14ac:dyDescent="0.25">
      <c r="A9">
        <f>' Calculation_PV'!B33</f>
        <v>0</v>
      </c>
      <c r="B9">
        <f>' Calculation_PV'!C33</f>
        <v>4000</v>
      </c>
      <c r="C9">
        <f>' Calculation_PV'!D33</f>
        <v>0</v>
      </c>
      <c r="D9">
        <f>' Calculation_PV'!E33</f>
        <v>16.11</v>
      </c>
      <c r="E9">
        <f>' Calculation_PV'!F33</f>
        <v>0.5</v>
      </c>
      <c r="F9">
        <f>' Calculation_PV'!H33</f>
        <v>90.801698891687394</v>
      </c>
      <c r="G9">
        <f>_xll.SRS1Splines.Functions25.OneWay_Spline(A9:A12,F9:F12,input!$B$11)</f>
        <v>90.801698891687394</v>
      </c>
    </row>
    <row r="10" spans="1:7" x14ac:dyDescent="0.25">
      <c r="A10">
        <f>' Calculation_PV'!B37</f>
        <v>500</v>
      </c>
      <c r="B10">
        <f>' Calculation_PV'!C37</f>
        <v>4000</v>
      </c>
      <c r="C10">
        <f>' Calculation_PV'!D37</f>
        <v>0</v>
      </c>
      <c r="D10">
        <f>' Calculation_PV'!E37</f>
        <v>16.11</v>
      </c>
      <c r="E10">
        <f>' Calculation_PV'!F37</f>
        <v>0.5</v>
      </c>
      <c r="F10">
        <f>' Calculation_PV'!H37</f>
        <v>95.178160919544894</v>
      </c>
    </row>
    <row r="11" spans="1:7" x14ac:dyDescent="0.25">
      <c r="A11">
        <f>' Calculation_PV'!B41</f>
        <v>1000</v>
      </c>
      <c r="B11">
        <f>' Calculation_PV'!C41</f>
        <v>4000</v>
      </c>
      <c r="C11">
        <f>' Calculation_PV'!D41</f>
        <v>0</v>
      </c>
      <c r="D11">
        <f>' Calculation_PV'!E41</f>
        <v>16.11</v>
      </c>
      <c r="E11">
        <f>' Calculation_PV'!F41</f>
        <v>0.5</v>
      </c>
      <c r="F11">
        <f>' Calculation_PV'!H41</f>
        <v>96.366461128380394</v>
      </c>
    </row>
    <row r="12" spans="1:7" x14ac:dyDescent="0.25">
      <c r="A12">
        <f>' Calculation_PV'!B45</f>
        <v>2000</v>
      </c>
      <c r="B12">
        <f>' Calculation_PV'!C45</f>
        <v>4000</v>
      </c>
      <c r="C12">
        <f>' Calculation_PV'!D45</f>
        <v>0</v>
      </c>
      <c r="D12">
        <f>' Calculation_PV'!E45</f>
        <v>16.11</v>
      </c>
      <c r="E12">
        <f>' Calculation_PV'!F45</f>
        <v>0.5</v>
      </c>
      <c r="F12">
        <f>' Calculation_PV'!H45</f>
        <v>97.677981794448698</v>
      </c>
    </row>
    <row r="13" spans="1:7" x14ac:dyDescent="0.25">
      <c r="A13">
        <f>' Calculation_PV'!B49</f>
        <v>0</v>
      </c>
      <c r="B13">
        <f>' Calculation_PV'!C49</f>
        <v>8000</v>
      </c>
      <c r="C13">
        <f>' Calculation_PV'!D49</f>
        <v>0</v>
      </c>
      <c r="D13">
        <f>' Calculation_PV'!E49</f>
        <v>16.11</v>
      </c>
      <c r="E13">
        <f>' Calculation_PV'!F49</f>
        <v>0.5</v>
      </c>
      <c r="F13">
        <f>' Calculation_PV'!H49</f>
        <v>95.513763285005197</v>
      </c>
      <c r="G13">
        <f>_xll.SRS1Splines.Functions25.OneWay_Spline(A13:A16,F13:F16,input!$B$11)</f>
        <v>95.513763285005197</v>
      </c>
    </row>
    <row r="14" spans="1:7" x14ac:dyDescent="0.25">
      <c r="A14">
        <f>' Calculation_PV'!B53</f>
        <v>500</v>
      </c>
      <c r="B14">
        <f>' Calculation_PV'!C53</f>
        <v>8000</v>
      </c>
      <c r="C14">
        <f>' Calculation_PV'!D53</f>
        <v>0</v>
      </c>
      <c r="D14">
        <f>' Calculation_PV'!E53</f>
        <v>16.11</v>
      </c>
      <c r="E14">
        <f>' Calculation_PV'!F53</f>
        <v>0.5</v>
      </c>
      <c r="F14">
        <f>' Calculation_PV'!H53</f>
        <v>96.656591832203702</v>
      </c>
    </row>
    <row r="15" spans="1:7" x14ac:dyDescent="0.25">
      <c r="A15">
        <f>' Calculation_PV'!B57</f>
        <v>1000</v>
      </c>
      <c r="B15">
        <f>' Calculation_PV'!C57</f>
        <v>8000</v>
      </c>
      <c r="C15">
        <f>' Calculation_PV'!D57</f>
        <v>0</v>
      </c>
      <c r="D15">
        <f>' Calculation_PV'!E57</f>
        <v>16.11</v>
      </c>
      <c r="E15">
        <f>' Calculation_PV'!F57</f>
        <v>0.5</v>
      </c>
      <c r="F15">
        <f>' Calculation_PV'!H57</f>
        <v>97.546234240817498</v>
      </c>
    </row>
    <row r="16" spans="1:7" x14ac:dyDescent="0.25">
      <c r="A16">
        <f>' Calculation_PV'!B61</f>
        <v>2000</v>
      </c>
      <c r="B16">
        <f>' Calculation_PV'!C61</f>
        <v>8000</v>
      </c>
      <c r="C16">
        <f>' Calculation_PV'!D61</f>
        <v>0</v>
      </c>
      <c r="D16">
        <f>' Calculation_PV'!E61</f>
        <v>16.11</v>
      </c>
      <c r="E16">
        <f>' Calculation_PV'!F61</f>
        <v>0.5</v>
      </c>
      <c r="F16">
        <f>' Calculation_PV'!H61</f>
        <v>98.517526326995394</v>
      </c>
    </row>
    <row r="17" spans="1:7" x14ac:dyDescent="0.25">
      <c r="A17">
        <f>' Calculation_PV'!B65</f>
        <v>0</v>
      </c>
      <c r="B17">
        <f>' Calculation_PV'!C65</f>
        <v>0</v>
      </c>
      <c r="C17">
        <f>' Calculation_PV'!D65</f>
        <v>0.25</v>
      </c>
      <c r="D17">
        <f>' Calculation_PV'!E65</f>
        <v>16.11</v>
      </c>
      <c r="E17">
        <f>' Calculation_PV'!F65</f>
        <v>0.5</v>
      </c>
      <c r="F17">
        <f>' Calculation_PV'!H65</f>
        <v>35.225445523272697</v>
      </c>
      <c r="G17">
        <f>_xll.SRS1Splines.Functions25.OneWay_Spline(A17:A20,F17:F20,input!$B$11)</f>
        <v>35.225445523272697</v>
      </c>
    </row>
    <row r="18" spans="1:7" x14ac:dyDescent="0.25">
      <c r="A18">
        <f>' Calculation_PV'!B69</f>
        <v>500</v>
      </c>
      <c r="B18">
        <f>' Calculation_PV'!C69</f>
        <v>0</v>
      </c>
      <c r="C18">
        <f>' Calculation_PV'!D69</f>
        <v>0.25</v>
      </c>
      <c r="D18">
        <f>' Calculation_PV'!E69</f>
        <v>16.11</v>
      </c>
      <c r="E18">
        <f>' Calculation_PV'!F69</f>
        <v>0.5</v>
      </c>
      <c r="F18">
        <f>' Calculation_PV'!H69</f>
        <v>53.494098459095298</v>
      </c>
    </row>
    <row r="19" spans="1:7" x14ac:dyDescent="0.25">
      <c r="A19">
        <f>' Calculation_PV'!B73</f>
        <v>1000</v>
      </c>
      <c r="B19">
        <f>' Calculation_PV'!C73</f>
        <v>0</v>
      </c>
      <c r="C19">
        <f>' Calculation_PV'!D73</f>
        <v>0.25</v>
      </c>
      <c r="D19">
        <f>' Calculation_PV'!E73</f>
        <v>16.11</v>
      </c>
      <c r="E19">
        <f>' Calculation_PV'!F73</f>
        <v>0.5</v>
      </c>
      <c r="F19">
        <f>' Calculation_PV'!H73</f>
        <v>55.636464055233901</v>
      </c>
    </row>
    <row r="20" spans="1:7" x14ac:dyDescent="0.25">
      <c r="A20">
        <f>' Calculation_PV'!B77</f>
        <v>2000</v>
      </c>
      <c r="B20">
        <f>' Calculation_PV'!C77</f>
        <v>0</v>
      </c>
      <c r="C20">
        <f>' Calculation_PV'!D77</f>
        <v>0.25</v>
      </c>
      <c r="D20">
        <f>' Calculation_PV'!E77</f>
        <v>16.11</v>
      </c>
      <c r="E20">
        <f>' Calculation_PV'!F77</f>
        <v>0.5</v>
      </c>
      <c r="F20">
        <f>' Calculation_PV'!H77</f>
        <v>57.0987811339267</v>
      </c>
    </row>
    <row r="21" spans="1:7" x14ac:dyDescent="0.25">
      <c r="A21">
        <f>' Calculation_PV'!B81</f>
        <v>0</v>
      </c>
      <c r="B21">
        <f>' Calculation_PV'!C81</f>
        <v>2000</v>
      </c>
      <c r="C21">
        <f>' Calculation_PV'!D81</f>
        <v>0.25</v>
      </c>
      <c r="D21">
        <f>' Calculation_PV'!E81</f>
        <v>16.11</v>
      </c>
      <c r="E21">
        <f>' Calculation_PV'!F81</f>
        <v>0.5</v>
      </c>
      <c r="F21">
        <f>' Calculation_PV'!H81</f>
        <v>67.552778557345803</v>
      </c>
      <c r="G21">
        <f>_xll.SRS1Splines.Functions25.OneWay_Spline(A21:A24,F21:F24,input!$B$11)</f>
        <v>67.552778557345803</v>
      </c>
    </row>
    <row r="22" spans="1:7" x14ac:dyDescent="0.25">
      <c r="A22">
        <f>' Calculation_PV'!B85</f>
        <v>500</v>
      </c>
      <c r="B22">
        <f>' Calculation_PV'!C85</f>
        <v>2000</v>
      </c>
      <c r="C22">
        <f>' Calculation_PV'!D85</f>
        <v>0.25</v>
      </c>
      <c r="D22">
        <f>' Calculation_PV'!E85</f>
        <v>16.11</v>
      </c>
      <c r="E22">
        <f>' Calculation_PV'!F85</f>
        <v>0.5</v>
      </c>
      <c r="F22">
        <f>' Calculation_PV'!H85</f>
        <v>79.534888462306697</v>
      </c>
    </row>
    <row r="23" spans="1:7" x14ac:dyDescent="0.25">
      <c r="A23">
        <f>' Calculation_PV'!B89</f>
        <v>1000</v>
      </c>
      <c r="B23">
        <f>' Calculation_PV'!C89</f>
        <v>2000</v>
      </c>
      <c r="C23">
        <f>' Calculation_PV'!D89</f>
        <v>0.25</v>
      </c>
      <c r="D23">
        <f>' Calculation_PV'!E89</f>
        <v>16.11</v>
      </c>
      <c r="E23">
        <f>' Calculation_PV'!F89</f>
        <v>0.5</v>
      </c>
      <c r="F23">
        <f>' Calculation_PV'!H89</f>
        <v>80.836339190053096</v>
      </c>
    </row>
    <row r="24" spans="1:7" x14ac:dyDescent="0.25">
      <c r="A24">
        <f>' Calculation_PV'!B93</f>
        <v>2000</v>
      </c>
      <c r="B24">
        <f>' Calculation_PV'!C93</f>
        <v>2000</v>
      </c>
      <c r="C24">
        <f>' Calculation_PV'!D93</f>
        <v>0.25</v>
      </c>
      <c r="D24">
        <f>' Calculation_PV'!E93</f>
        <v>16.11</v>
      </c>
      <c r="E24">
        <f>' Calculation_PV'!F93</f>
        <v>0.5</v>
      </c>
      <c r="F24">
        <f>' Calculation_PV'!H93</f>
        <v>81.830696042613496</v>
      </c>
    </row>
    <row r="25" spans="1:7" x14ac:dyDescent="0.25">
      <c r="A25">
        <f>' Calculation_PV'!B97</f>
        <v>0</v>
      </c>
      <c r="B25">
        <f>' Calculation_PV'!C97</f>
        <v>4000</v>
      </c>
      <c r="C25">
        <f>' Calculation_PV'!D97</f>
        <v>0.25</v>
      </c>
      <c r="D25">
        <f>' Calculation_PV'!E97</f>
        <v>16.11</v>
      </c>
      <c r="E25">
        <f>' Calculation_PV'!F97</f>
        <v>0.5</v>
      </c>
      <c r="F25">
        <f>' Calculation_PV'!H97</f>
        <v>81.997297148908004</v>
      </c>
      <c r="G25">
        <f>_xll.SRS1Splines.Functions25.OneWay_Spline(A25:A28,F25:F28,input!$B$11)</f>
        <v>81.997297148908004</v>
      </c>
    </row>
    <row r="26" spans="1:7" x14ac:dyDescent="0.25">
      <c r="A26">
        <f>' Calculation_PV'!B101</f>
        <v>500</v>
      </c>
      <c r="B26">
        <f>' Calculation_PV'!C101</f>
        <v>4000</v>
      </c>
      <c r="C26">
        <f>' Calculation_PV'!D101</f>
        <v>0.25</v>
      </c>
      <c r="D26">
        <f>' Calculation_PV'!E101</f>
        <v>16.11</v>
      </c>
      <c r="E26">
        <f>' Calculation_PV'!F101</f>
        <v>0.5</v>
      </c>
      <c r="F26">
        <f>' Calculation_PV'!H101</f>
        <v>87.692774033116706</v>
      </c>
    </row>
    <row r="27" spans="1:7" x14ac:dyDescent="0.25">
      <c r="A27">
        <f>' Calculation_PV'!B105</f>
        <v>1000</v>
      </c>
      <c r="B27">
        <f>' Calculation_PV'!C105</f>
        <v>4000</v>
      </c>
      <c r="C27">
        <f>' Calculation_PV'!D105</f>
        <v>0.25</v>
      </c>
      <c r="D27">
        <f>' Calculation_PV'!E105</f>
        <v>16.11</v>
      </c>
      <c r="E27">
        <f>' Calculation_PV'!F105</f>
        <v>0.5</v>
      </c>
      <c r="F27">
        <f>' Calculation_PV'!H105</f>
        <v>88.792724687911303</v>
      </c>
    </row>
    <row r="28" spans="1:7" x14ac:dyDescent="0.25">
      <c r="A28">
        <f>' Calculation_PV'!B109</f>
        <v>2000</v>
      </c>
      <c r="B28">
        <f>' Calculation_PV'!C109</f>
        <v>4000</v>
      </c>
      <c r="C28">
        <f>' Calculation_PV'!D109</f>
        <v>0.25</v>
      </c>
      <c r="D28">
        <f>' Calculation_PV'!E109</f>
        <v>16.11</v>
      </c>
      <c r="E28">
        <f>' Calculation_PV'!F109</f>
        <v>0.5</v>
      </c>
      <c r="F28">
        <f>' Calculation_PV'!H109</f>
        <v>89.852574600691696</v>
      </c>
    </row>
    <row r="29" spans="1:7" x14ac:dyDescent="0.25">
      <c r="A29">
        <f>' Calculation_PV'!B113</f>
        <v>0</v>
      </c>
      <c r="B29">
        <f>' Calculation_PV'!C113</f>
        <v>8000</v>
      </c>
      <c r="C29">
        <f>' Calculation_PV'!D113</f>
        <v>0.25</v>
      </c>
      <c r="D29">
        <f>' Calculation_PV'!E113</f>
        <v>16.11</v>
      </c>
      <c r="E29">
        <f>' Calculation_PV'!F113</f>
        <v>0.5</v>
      </c>
      <c r="F29">
        <f>' Calculation_PV'!H113</f>
        <v>91.044385608712702</v>
      </c>
      <c r="G29">
        <f>_xll.SRS1Splines.Functions25.OneWay_Spline(A29:A32,F29:F32,input!$B$11)</f>
        <v>91.044385608712702</v>
      </c>
    </row>
    <row r="30" spans="1:7" x14ac:dyDescent="0.25">
      <c r="A30">
        <f>' Calculation_PV'!B117</f>
        <v>500</v>
      </c>
      <c r="B30">
        <f>' Calculation_PV'!C117</f>
        <v>8000</v>
      </c>
      <c r="C30">
        <f>' Calculation_PV'!D117</f>
        <v>0.25</v>
      </c>
      <c r="D30">
        <f>' Calculation_PV'!E117</f>
        <v>16.11</v>
      </c>
      <c r="E30">
        <f>' Calculation_PV'!F117</f>
        <v>0.5</v>
      </c>
      <c r="F30">
        <f>' Calculation_PV'!H117</f>
        <v>92.651544178866502</v>
      </c>
    </row>
    <row r="31" spans="1:7" x14ac:dyDescent="0.25">
      <c r="A31">
        <f>' Calculation_PV'!B121</f>
        <v>1000</v>
      </c>
      <c r="B31">
        <f>' Calculation_PV'!C121</f>
        <v>8000</v>
      </c>
      <c r="C31">
        <f>' Calculation_PV'!D121</f>
        <v>0.25</v>
      </c>
      <c r="D31">
        <f>' Calculation_PV'!E121</f>
        <v>16.11</v>
      </c>
      <c r="E31">
        <f>' Calculation_PV'!F121</f>
        <v>0.5</v>
      </c>
      <c r="F31">
        <f>' Calculation_PV'!H121</f>
        <v>93.518971001369493</v>
      </c>
    </row>
    <row r="32" spans="1:7" x14ac:dyDescent="0.25">
      <c r="A32">
        <f>' Calculation_PV'!B125</f>
        <v>2000</v>
      </c>
      <c r="B32">
        <f>' Calculation_PV'!C125</f>
        <v>8000</v>
      </c>
      <c r="C32">
        <f>' Calculation_PV'!D125</f>
        <v>0.25</v>
      </c>
      <c r="D32">
        <f>' Calculation_PV'!E125</f>
        <v>16.11</v>
      </c>
      <c r="E32">
        <f>' Calculation_PV'!F125</f>
        <v>0.5</v>
      </c>
      <c r="F32">
        <f>' Calculation_PV'!H125</f>
        <v>94.2951995114135</v>
      </c>
    </row>
    <row r="33" spans="1:7" x14ac:dyDescent="0.25">
      <c r="A33">
        <f>' Calculation_PV'!B129</f>
        <v>0</v>
      </c>
      <c r="B33">
        <f>' Calculation_PV'!C129</f>
        <v>0</v>
      </c>
      <c r="C33">
        <f>' Calculation_PV'!D129</f>
        <v>0.5</v>
      </c>
      <c r="D33">
        <f>' Calculation_PV'!E129</f>
        <v>16.11</v>
      </c>
      <c r="E33">
        <f>' Calculation_PV'!F129</f>
        <v>0.5</v>
      </c>
      <c r="F33">
        <f>' Calculation_PV'!H129</f>
        <v>34.900500954974397</v>
      </c>
      <c r="G33">
        <f>_xll.SRS1Splines.Functions25.OneWay_Spline(A33:A36,F33:F36,input!$B$11)</f>
        <v>34.900500954974397</v>
      </c>
    </row>
    <row r="34" spans="1:7" x14ac:dyDescent="0.25">
      <c r="A34">
        <f>' Calculation_PV'!B133</f>
        <v>500</v>
      </c>
      <c r="B34">
        <f>' Calculation_PV'!C133</f>
        <v>0</v>
      </c>
      <c r="C34">
        <f>' Calculation_PV'!D133</f>
        <v>0.5</v>
      </c>
      <c r="D34">
        <f>' Calculation_PV'!E133</f>
        <v>16.11</v>
      </c>
      <c r="E34">
        <f>' Calculation_PV'!F133</f>
        <v>0.5</v>
      </c>
      <c r="F34">
        <f>' Calculation_PV'!H133</f>
        <v>46.759270434913702</v>
      </c>
    </row>
    <row r="35" spans="1:7" x14ac:dyDescent="0.25">
      <c r="A35">
        <f>' Calculation_PV'!B137</f>
        <v>1000</v>
      </c>
      <c r="B35">
        <f>' Calculation_PV'!C137</f>
        <v>0</v>
      </c>
      <c r="C35">
        <f>' Calculation_PV'!D137</f>
        <v>0.5</v>
      </c>
      <c r="D35">
        <f>' Calculation_PV'!E137</f>
        <v>16.11</v>
      </c>
      <c r="E35">
        <f>' Calculation_PV'!F137</f>
        <v>0.5</v>
      </c>
      <c r="F35">
        <f>' Calculation_PV'!H137</f>
        <v>48.010805330862901</v>
      </c>
    </row>
    <row r="36" spans="1:7" x14ac:dyDescent="0.25">
      <c r="A36">
        <f>' Calculation_PV'!B141</f>
        <v>2000</v>
      </c>
      <c r="B36">
        <f>' Calculation_PV'!C141</f>
        <v>0</v>
      </c>
      <c r="C36">
        <f>' Calculation_PV'!D141</f>
        <v>0.5</v>
      </c>
      <c r="D36">
        <f>' Calculation_PV'!E141</f>
        <v>16.11</v>
      </c>
      <c r="E36">
        <f>' Calculation_PV'!F141</f>
        <v>0.5</v>
      </c>
      <c r="F36">
        <f>' Calculation_PV'!H141</f>
        <v>49.165184065518702</v>
      </c>
    </row>
    <row r="37" spans="1:7" x14ac:dyDescent="0.25">
      <c r="A37">
        <f>' Calculation_PV'!B145</f>
        <v>0</v>
      </c>
      <c r="B37">
        <f>' Calculation_PV'!C145</f>
        <v>2000</v>
      </c>
      <c r="C37">
        <f>' Calculation_PV'!D145</f>
        <v>0.5</v>
      </c>
      <c r="D37">
        <f>' Calculation_PV'!E145</f>
        <v>16.11</v>
      </c>
      <c r="E37">
        <f>' Calculation_PV'!F145</f>
        <v>0.5</v>
      </c>
      <c r="F37">
        <f>' Calculation_PV'!H145</f>
        <v>56.306983814564703</v>
      </c>
      <c r="G37">
        <f>_xll.SRS1Splines.Functions25.OneWay_Spline(A37:A40,F37:F40,input!$B$11)</f>
        <v>56.306983814564703</v>
      </c>
    </row>
    <row r="38" spans="1:7" x14ac:dyDescent="0.25">
      <c r="A38">
        <f>' Calculation_PV'!B149</f>
        <v>500</v>
      </c>
      <c r="B38">
        <f>' Calculation_PV'!C149</f>
        <v>2000</v>
      </c>
      <c r="C38">
        <f>' Calculation_PV'!D149</f>
        <v>0.5</v>
      </c>
      <c r="D38">
        <f>' Calculation_PV'!E149</f>
        <v>16.11</v>
      </c>
      <c r="E38">
        <f>' Calculation_PV'!F149</f>
        <v>0.5</v>
      </c>
      <c r="F38">
        <f>' Calculation_PV'!H149</f>
        <v>66.052221515076496</v>
      </c>
    </row>
    <row r="39" spans="1:7" x14ac:dyDescent="0.25">
      <c r="A39">
        <f>' Calculation_PV'!B153</f>
        <v>1000</v>
      </c>
      <c r="B39">
        <f>' Calculation_PV'!C153</f>
        <v>2000</v>
      </c>
      <c r="C39">
        <f>' Calculation_PV'!D153</f>
        <v>0.5</v>
      </c>
      <c r="D39">
        <f>' Calculation_PV'!E153</f>
        <v>16.11</v>
      </c>
      <c r="E39">
        <f>' Calculation_PV'!F153</f>
        <v>0.5</v>
      </c>
      <c r="F39">
        <f>' Calculation_PV'!H153</f>
        <v>67.221718889285199</v>
      </c>
    </row>
    <row r="40" spans="1:7" x14ac:dyDescent="0.25">
      <c r="A40">
        <f>' Calculation_PV'!B157</f>
        <v>2000</v>
      </c>
      <c r="B40">
        <f>' Calculation_PV'!C157</f>
        <v>2000</v>
      </c>
      <c r="C40">
        <f>' Calculation_PV'!D157</f>
        <v>0.5</v>
      </c>
      <c r="D40">
        <f>' Calculation_PV'!E157</f>
        <v>16.11</v>
      </c>
      <c r="E40">
        <f>' Calculation_PV'!F157</f>
        <v>0.5</v>
      </c>
      <c r="F40">
        <f>' Calculation_PV'!H157</f>
        <v>67.961946438680002</v>
      </c>
    </row>
    <row r="41" spans="1:7" x14ac:dyDescent="0.25">
      <c r="A41">
        <f>' Calculation_PV'!B161</f>
        <v>0</v>
      </c>
      <c r="B41">
        <f>' Calculation_PV'!C161</f>
        <v>4000</v>
      </c>
      <c r="C41">
        <f>' Calculation_PV'!D161</f>
        <v>0.5</v>
      </c>
      <c r="D41">
        <f>' Calculation_PV'!E161</f>
        <v>16.11</v>
      </c>
      <c r="E41">
        <f>' Calculation_PV'!F161</f>
        <v>0.5</v>
      </c>
      <c r="F41">
        <f>' Calculation_PV'!H161</f>
        <v>71.522990324763796</v>
      </c>
      <c r="G41">
        <f>_xll.SRS1Splines.Functions25.OneWay_Spline(A41:A44,F41:F44,input!$B$11)</f>
        <v>71.522990324763796</v>
      </c>
    </row>
    <row r="42" spans="1:7" x14ac:dyDescent="0.25">
      <c r="A42">
        <f>' Calculation_PV'!B165</f>
        <v>500</v>
      </c>
      <c r="B42">
        <f>' Calculation_PV'!C165</f>
        <v>4000</v>
      </c>
      <c r="C42">
        <f>' Calculation_PV'!D165</f>
        <v>0.5</v>
      </c>
      <c r="D42">
        <f>' Calculation_PV'!E165</f>
        <v>16.11</v>
      </c>
      <c r="E42">
        <f>' Calculation_PV'!F165</f>
        <v>0.5</v>
      </c>
      <c r="F42">
        <f>' Calculation_PV'!H165</f>
        <v>77.336190029954807</v>
      </c>
    </row>
    <row r="43" spans="1:7" x14ac:dyDescent="0.25">
      <c r="A43">
        <f>' Calculation_PV'!B169</f>
        <v>1000</v>
      </c>
      <c r="B43">
        <f>' Calculation_PV'!C169</f>
        <v>4000</v>
      </c>
      <c r="C43">
        <f>' Calculation_PV'!D169</f>
        <v>0.5</v>
      </c>
      <c r="D43">
        <f>' Calculation_PV'!E169</f>
        <v>16.11</v>
      </c>
      <c r="E43">
        <f>' Calculation_PV'!F169</f>
        <v>0.5</v>
      </c>
      <c r="F43">
        <f>' Calculation_PV'!H169</f>
        <v>78.115844028742501</v>
      </c>
    </row>
    <row r="44" spans="1:7" x14ac:dyDescent="0.25">
      <c r="A44">
        <f>' Calculation_PV'!B173</f>
        <v>2000</v>
      </c>
      <c r="B44">
        <f>' Calculation_PV'!C173</f>
        <v>4000</v>
      </c>
      <c r="C44">
        <f>' Calculation_PV'!D173</f>
        <v>0.5</v>
      </c>
      <c r="D44">
        <f>' Calculation_PV'!E173</f>
        <v>16.11</v>
      </c>
      <c r="E44">
        <f>' Calculation_PV'!F173</f>
        <v>0.5</v>
      </c>
      <c r="F44">
        <f>' Calculation_PV'!H173</f>
        <v>78.605355969483497</v>
      </c>
    </row>
    <row r="45" spans="1:7" x14ac:dyDescent="0.25">
      <c r="A45">
        <f>' Calculation_PV'!B177</f>
        <v>0</v>
      </c>
      <c r="B45">
        <f>' Calculation_PV'!C177</f>
        <v>8000</v>
      </c>
      <c r="C45">
        <f>' Calculation_PV'!D177</f>
        <v>0.5</v>
      </c>
      <c r="D45">
        <f>' Calculation_PV'!E177</f>
        <v>16.11</v>
      </c>
      <c r="E45">
        <f>' Calculation_PV'!F177</f>
        <v>0.5</v>
      </c>
      <c r="F45">
        <f>' Calculation_PV'!H177</f>
        <v>84.275988392433803</v>
      </c>
      <c r="G45">
        <f>_xll.SRS1Splines.Functions25.OneWay_Spline(A45:A48,F45:F48,input!$B$11)</f>
        <v>84.275988392433803</v>
      </c>
    </row>
    <row r="46" spans="1:7" x14ac:dyDescent="0.25">
      <c r="A46">
        <f>' Calculation_PV'!B181</f>
        <v>500</v>
      </c>
      <c r="B46">
        <f>' Calculation_PV'!C181</f>
        <v>8000</v>
      </c>
      <c r="C46">
        <f>' Calculation_PV'!D181</f>
        <v>0.5</v>
      </c>
      <c r="D46">
        <f>' Calculation_PV'!E181</f>
        <v>16.11</v>
      </c>
      <c r="E46">
        <f>' Calculation_PV'!F181</f>
        <v>0.5</v>
      </c>
      <c r="F46">
        <f>' Calculation_PV'!H181</f>
        <v>86.593019426523895</v>
      </c>
    </row>
    <row r="47" spans="1:7" x14ac:dyDescent="0.25">
      <c r="A47">
        <f>' Calculation_PV'!B185</f>
        <v>1000</v>
      </c>
      <c r="B47">
        <f>' Calculation_PV'!C185</f>
        <v>8000</v>
      </c>
      <c r="C47">
        <f>' Calculation_PV'!D185</f>
        <v>0.5</v>
      </c>
      <c r="D47">
        <f>' Calculation_PV'!E185</f>
        <v>16.11</v>
      </c>
      <c r="E47">
        <f>' Calculation_PV'!F185</f>
        <v>0.5</v>
      </c>
      <c r="F47">
        <f>' Calculation_PV'!H185</f>
        <v>87.301470475705401</v>
      </c>
    </row>
    <row r="48" spans="1:7" x14ac:dyDescent="0.25">
      <c r="A48">
        <f>' Calculation_PV'!B189</f>
        <v>2000</v>
      </c>
      <c r="B48">
        <f>' Calculation_PV'!C189</f>
        <v>8000</v>
      </c>
      <c r="C48">
        <f>' Calculation_PV'!D189</f>
        <v>0.5</v>
      </c>
      <c r="D48">
        <f>' Calculation_PV'!E189</f>
        <v>16.11</v>
      </c>
      <c r="E48">
        <f>' Calculation_PV'!F189</f>
        <v>0.5</v>
      </c>
      <c r="F48">
        <f>' Calculation_PV'!H189</f>
        <v>87.842084352556697</v>
      </c>
    </row>
    <row r="49" spans="1:7" x14ac:dyDescent="0.25">
      <c r="A49">
        <f>' Calculation_PV'!B193</f>
        <v>0</v>
      </c>
      <c r="B49">
        <f>' Calculation_PV'!C193</f>
        <v>0</v>
      </c>
      <c r="C49">
        <f>' Calculation_PV'!D193</f>
        <v>1</v>
      </c>
      <c r="D49">
        <f>' Calculation_PV'!E193</f>
        <v>16.11</v>
      </c>
      <c r="E49">
        <f>' Calculation_PV'!F193</f>
        <v>0.5</v>
      </c>
      <c r="F49">
        <f>' Calculation_PV'!H193</f>
        <v>32.965006566720398</v>
      </c>
      <c r="G49">
        <f>_xll.SRS1Splines.Functions25.OneWay_Spline(A49:A52,F49:F52,input!$B$11)</f>
        <v>32.965006566720398</v>
      </c>
    </row>
    <row r="50" spans="1:7" x14ac:dyDescent="0.25">
      <c r="A50">
        <f>' Calculation_PV'!B197</f>
        <v>500</v>
      </c>
      <c r="B50">
        <f>' Calculation_PV'!C197</f>
        <v>0</v>
      </c>
      <c r="C50">
        <f>' Calculation_PV'!D197</f>
        <v>1</v>
      </c>
      <c r="D50">
        <f>' Calculation_PV'!E197</f>
        <v>16.11</v>
      </c>
      <c r="E50">
        <f>' Calculation_PV'!F197</f>
        <v>0.5</v>
      </c>
      <c r="F50">
        <f>' Calculation_PV'!H197</f>
        <v>39.776984887734301</v>
      </c>
    </row>
    <row r="51" spans="1:7" x14ac:dyDescent="0.25">
      <c r="A51">
        <f>' Calculation_PV'!B201</f>
        <v>1000</v>
      </c>
      <c r="B51">
        <f>' Calculation_PV'!C201</f>
        <v>0</v>
      </c>
      <c r="C51">
        <f>' Calculation_PV'!D201</f>
        <v>1</v>
      </c>
      <c r="D51">
        <f>' Calculation_PV'!E201</f>
        <v>16.11</v>
      </c>
      <c r="E51">
        <f>' Calculation_PV'!F201</f>
        <v>0.5</v>
      </c>
      <c r="F51">
        <f>' Calculation_PV'!H201</f>
        <v>40.547276361390303</v>
      </c>
    </row>
    <row r="52" spans="1:7" x14ac:dyDescent="0.25">
      <c r="A52">
        <f>' Calculation_PV'!B205</f>
        <v>2000</v>
      </c>
      <c r="B52">
        <f>' Calculation_PV'!C205</f>
        <v>0</v>
      </c>
      <c r="C52">
        <f>' Calculation_PV'!D205</f>
        <v>1</v>
      </c>
      <c r="D52">
        <f>' Calculation_PV'!E205</f>
        <v>16.11</v>
      </c>
      <c r="E52">
        <f>' Calculation_PV'!F205</f>
        <v>0.5</v>
      </c>
      <c r="F52">
        <f>' Calculation_PV'!H205</f>
        <v>41.188577106182997</v>
      </c>
    </row>
    <row r="53" spans="1:7" x14ac:dyDescent="0.25">
      <c r="A53">
        <f>' Calculation_PV'!B209</f>
        <v>0</v>
      </c>
      <c r="B53">
        <f>' Calculation_PV'!C209</f>
        <v>2000</v>
      </c>
      <c r="C53">
        <f>' Calculation_PV'!D209</f>
        <v>1</v>
      </c>
      <c r="D53">
        <f>' Calculation_PV'!E209</f>
        <v>16.11</v>
      </c>
      <c r="E53">
        <f>' Calculation_PV'!F209</f>
        <v>0.5</v>
      </c>
      <c r="F53">
        <f>' Calculation_PV'!H209</f>
        <v>45.279298421845397</v>
      </c>
      <c r="G53">
        <f>_xll.SRS1Splines.Functions25.OneWay_Spline(A53:A56,F53:F56,input!$B$11)</f>
        <v>45.279298421845397</v>
      </c>
    </row>
    <row r="54" spans="1:7" x14ac:dyDescent="0.25">
      <c r="A54">
        <f>' Calculation_PV'!B213</f>
        <v>500</v>
      </c>
      <c r="B54">
        <f>' Calculation_PV'!C213</f>
        <v>2000</v>
      </c>
      <c r="C54">
        <f>' Calculation_PV'!D213</f>
        <v>1</v>
      </c>
      <c r="D54">
        <f>' Calculation_PV'!E213</f>
        <v>16.11</v>
      </c>
      <c r="E54">
        <f>' Calculation_PV'!F213</f>
        <v>0.5</v>
      </c>
      <c r="F54">
        <f>' Calculation_PV'!H213</f>
        <v>51.720686518164399</v>
      </c>
    </row>
    <row r="55" spans="1:7" x14ac:dyDescent="0.25">
      <c r="A55">
        <f>' Calculation_PV'!B217</f>
        <v>1000</v>
      </c>
      <c r="B55">
        <f>' Calculation_PV'!C217</f>
        <v>2000</v>
      </c>
      <c r="C55">
        <f>' Calculation_PV'!D217</f>
        <v>1</v>
      </c>
      <c r="D55">
        <f>' Calculation_PV'!E217</f>
        <v>16.11</v>
      </c>
      <c r="E55">
        <f>' Calculation_PV'!F217</f>
        <v>0.5</v>
      </c>
      <c r="F55">
        <f>' Calculation_PV'!H217</f>
        <v>52.444217138841502</v>
      </c>
    </row>
    <row r="56" spans="1:7" x14ac:dyDescent="0.25">
      <c r="A56">
        <f>' Calculation_PV'!B221</f>
        <v>2000</v>
      </c>
      <c r="B56">
        <f>' Calculation_PV'!C221</f>
        <v>2000</v>
      </c>
      <c r="C56">
        <f>' Calculation_PV'!D221</f>
        <v>1</v>
      </c>
      <c r="D56">
        <f>' Calculation_PV'!E221</f>
        <v>16.11</v>
      </c>
      <c r="E56">
        <f>' Calculation_PV'!F221</f>
        <v>0.5</v>
      </c>
      <c r="F56">
        <f>' Calculation_PV'!H221</f>
        <v>52.933031586339801</v>
      </c>
    </row>
    <row r="57" spans="1:7" x14ac:dyDescent="0.25">
      <c r="A57">
        <f>' Calculation_PV'!B225</f>
        <v>0</v>
      </c>
      <c r="B57">
        <f>' Calculation_PV'!C225</f>
        <v>4000</v>
      </c>
      <c r="C57">
        <f>' Calculation_PV'!D225</f>
        <v>1</v>
      </c>
      <c r="D57">
        <f>' Calculation_PV'!E225</f>
        <v>16.11</v>
      </c>
      <c r="E57">
        <f>' Calculation_PV'!F225</f>
        <v>0.5</v>
      </c>
      <c r="F57">
        <f>' Calculation_PV'!H225</f>
        <v>55.6030928300573</v>
      </c>
      <c r="G57">
        <f>_xll.SRS1Splines.Functions25.OneWay_Spline(A57:A60,F57:F60,input!$B$11)</f>
        <v>55.6030928300573</v>
      </c>
    </row>
    <row r="58" spans="1:7" x14ac:dyDescent="0.25">
      <c r="A58">
        <f>' Calculation_PV'!B229</f>
        <v>500</v>
      </c>
      <c r="B58">
        <f>' Calculation_PV'!C229</f>
        <v>4000</v>
      </c>
      <c r="C58">
        <f>' Calculation_PV'!D229</f>
        <v>1</v>
      </c>
      <c r="D58">
        <f>' Calculation_PV'!E229</f>
        <v>16.11</v>
      </c>
      <c r="E58">
        <f>' Calculation_PV'!F229</f>
        <v>0.5</v>
      </c>
      <c r="F58">
        <f>' Calculation_PV'!H229</f>
        <v>60.360974495288801</v>
      </c>
    </row>
    <row r="59" spans="1:7" x14ac:dyDescent="0.25">
      <c r="A59">
        <f>' Calculation_PV'!B233</f>
        <v>1000</v>
      </c>
      <c r="B59">
        <f>' Calculation_PV'!C233</f>
        <v>4000</v>
      </c>
      <c r="C59">
        <f>' Calculation_PV'!D233</f>
        <v>1</v>
      </c>
      <c r="D59">
        <f>' Calculation_PV'!E233</f>
        <v>16.11</v>
      </c>
      <c r="E59">
        <f>' Calculation_PV'!F233</f>
        <v>0.5</v>
      </c>
      <c r="F59">
        <f>' Calculation_PV'!H233</f>
        <v>60.993624527246801</v>
      </c>
    </row>
    <row r="60" spans="1:7" x14ac:dyDescent="0.25">
      <c r="A60">
        <f>' Calculation_PV'!B237</f>
        <v>2000</v>
      </c>
      <c r="B60">
        <f>' Calculation_PV'!C237</f>
        <v>4000</v>
      </c>
      <c r="C60">
        <f>' Calculation_PV'!D237</f>
        <v>1</v>
      </c>
      <c r="D60">
        <f>' Calculation_PV'!E237</f>
        <v>16.11</v>
      </c>
      <c r="E60">
        <f>' Calculation_PV'!F237</f>
        <v>0.5</v>
      </c>
      <c r="F60">
        <f>' Calculation_PV'!H237</f>
        <v>61.454276886080201</v>
      </c>
    </row>
    <row r="61" spans="1:7" x14ac:dyDescent="0.25">
      <c r="A61">
        <f>' Calculation_PV'!B241</f>
        <v>0</v>
      </c>
      <c r="B61">
        <f>' Calculation_PV'!C241</f>
        <v>8000</v>
      </c>
      <c r="C61">
        <f>' Calculation_PV'!D241</f>
        <v>1</v>
      </c>
      <c r="D61">
        <f>' Calculation_PV'!E241</f>
        <v>16.11</v>
      </c>
      <c r="E61">
        <f>' Calculation_PV'!F241</f>
        <v>0.5</v>
      </c>
      <c r="F61">
        <f>' Calculation_PV'!H241</f>
        <v>70.3928504280684</v>
      </c>
      <c r="G61">
        <f>_xll.SRS1Splines.Functions25.OneWay_Spline(A61:A64,F61:F64,input!$B$11)</f>
        <v>70.3928504280684</v>
      </c>
    </row>
    <row r="62" spans="1:7" x14ac:dyDescent="0.25">
      <c r="A62">
        <f>' Calculation_PV'!B245</f>
        <v>500</v>
      </c>
      <c r="B62">
        <f>' Calculation_PV'!C245</f>
        <v>8000</v>
      </c>
      <c r="C62">
        <f>' Calculation_PV'!D245</f>
        <v>1</v>
      </c>
      <c r="D62">
        <f>' Calculation_PV'!E245</f>
        <v>16.11</v>
      </c>
      <c r="E62">
        <f>' Calculation_PV'!F245</f>
        <v>0.5</v>
      </c>
      <c r="F62">
        <f>' Calculation_PV'!H245</f>
        <v>72.723872531612201</v>
      </c>
    </row>
    <row r="63" spans="1:7" x14ac:dyDescent="0.25">
      <c r="A63">
        <f>' Calculation_PV'!B249</f>
        <v>1000</v>
      </c>
      <c r="B63">
        <f>' Calculation_PV'!C249</f>
        <v>8000</v>
      </c>
      <c r="C63">
        <f>' Calculation_PV'!D249</f>
        <v>1</v>
      </c>
      <c r="D63">
        <f>' Calculation_PV'!E249</f>
        <v>16.11</v>
      </c>
      <c r="E63">
        <f>' Calculation_PV'!F249</f>
        <v>0.5</v>
      </c>
      <c r="F63">
        <f>' Calculation_PV'!H249</f>
        <v>73.1687263039112</v>
      </c>
    </row>
    <row r="64" spans="1:7" x14ac:dyDescent="0.25">
      <c r="A64">
        <f>' Calculation_PV'!B253</f>
        <v>2000</v>
      </c>
      <c r="B64">
        <f>' Calculation_PV'!C253</f>
        <v>8000</v>
      </c>
      <c r="C64">
        <f>' Calculation_PV'!D253</f>
        <v>1</v>
      </c>
      <c r="D64">
        <f>' Calculation_PV'!E253</f>
        <v>16.11</v>
      </c>
      <c r="E64">
        <f>' Calculation_PV'!F253</f>
        <v>0.5</v>
      </c>
      <c r="F64">
        <f>' Calculation_PV'!H253</f>
        <v>73.440984695404595</v>
      </c>
    </row>
    <row r="65" spans="1:7" x14ac:dyDescent="0.25">
      <c r="A65">
        <f>' Calculation_PV'!B257</f>
        <v>0</v>
      </c>
      <c r="B65">
        <f>' Calculation_PV'!C257</f>
        <v>0</v>
      </c>
      <c r="C65">
        <f>' Calculation_PV'!D257</f>
        <v>0</v>
      </c>
      <c r="D65">
        <f>' Calculation_PV'!E257</f>
        <v>29.33</v>
      </c>
      <c r="E65">
        <f>' Calculation_PV'!F257</f>
        <v>0.5</v>
      </c>
      <c r="F65">
        <f>' Calculation_PV'!H257</f>
        <v>34.208502161032399</v>
      </c>
      <c r="G65">
        <f>_xll.SRS1Splines.Functions25.OneWay_Spline(A65:A68,F65:F68,input!$B$11)</f>
        <v>34.208502161032399</v>
      </c>
    </row>
    <row r="66" spans="1:7" x14ac:dyDescent="0.25">
      <c r="A66">
        <f>' Calculation_PV'!B261</f>
        <v>500</v>
      </c>
      <c r="B66">
        <f>' Calculation_PV'!C261</f>
        <v>0</v>
      </c>
      <c r="C66">
        <f>' Calculation_PV'!D261</f>
        <v>0</v>
      </c>
      <c r="D66">
        <f>' Calculation_PV'!E261</f>
        <v>29.33</v>
      </c>
      <c r="E66">
        <f>' Calculation_PV'!F261</f>
        <v>0.5</v>
      </c>
      <c r="F66">
        <f>' Calculation_PV'!H261</f>
        <v>65.413936421873998</v>
      </c>
    </row>
    <row r="67" spans="1:7" x14ac:dyDescent="0.25">
      <c r="A67">
        <f>' Calculation_PV'!B265</f>
        <v>1000</v>
      </c>
      <c r="B67">
        <f>' Calculation_PV'!C265</f>
        <v>0</v>
      </c>
      <c r="C67">
        <f>' Calculation_PV'!D265</f>
        <v>0</v>
      </c>
      <c r="D67">
        <f>' Calculation_PV'!E265</f>
        <v>29.33</v>
      </c>
      <c r="E67">
        <f>' Calculation_PV'!F265</f>
        <v>0.5</v>
      </c>
      <c r="F67">
        <f>' Calculation_PV'!H265</f>
        <v>67.340742475043498</v>
      </c>
    </row>
    <row r="68" spans="1:7" x14ac:dyDescent="0.25">
      <c r="A68">
        <f>' Calculation_PV'!B269</f>
        <v>2000</v>
      </c>
      <c r="B68">
        <f>' Calculation_PV'!C269</f>
        <v>0</v>
      </c>
      <c r="C68">
        <f>' Calculation_PV'!D269</f>
        <v>0</v>
      </c>
      <c r="D68">
        <f>' Calculation_PV'!E269</f>
        <v>29.33</v>
      </c>
      <c r="E68">
        <f>' Calculation_PV'!F269</f>
        <v>0.5</v>
      </c>
      <c r="F68">
        <f>' Calculation_PV'!H269</f>
        <v>67.618071087657597</v>
      </c>
    </row>
    <row r="69" spans="1:7" x14ac:dyDescent="0.25">
      <c r="A69">
        <f>' Calculation_PV'!B273</f>
        <v>0</v>
      </c>
      <c r="B69">
        <f>' Calculation_PV'!C273</f>
        <v>2000</v>
      </c>
      <c r="C69">
        <f>' Calculation_PV'!D273</f>
        <v>0</v>
      </c>
      <c r="D69">
        <f>' Calculation_PV'!E273</f>
        <v>29.33</v>
      </c>
      <c r="E69">
        <f>' Calculation_PV'!F273</f>
        <v>0.5</v>
      </c>
      <c r="F69">
        <f>' Calculation_PV'!H273</f>
        <v>71.065877933015699</v>
      </c>
      <c r="G69">
        <f>_xll.SRS1Splines.Functions25.OneWay_Spline(A69:A72,F69:F72,input!$B$11)</f>
        <v>71.065877933015699</v>
      </c>
    </row>
    <row r="70" spans="1:7" x14ac:dyDescent="0.25">
      <c r="A70">
        <f>' Calculation_PV'!B277</f>
        <v>500</v>
      </c>
      <c r="B70">
        <f>' Calculation_PV'!C277</f>
        <v>2000</v>
      </c>
      <c r="C70">
        <f>' Calculation_PV'!D277</f>
        <v>0</v>
      </c>
      <c r="D70">
        <f>' Calculation_PV'!E277</f>
        <v>29.33</v>
      </c>
      <c r="E70">
        <f>' Calculation_PV'!F277</f>
        <v>0.5</v>
      </c>
      <c r="F70">
        <f>' Calculation_PV'!H277</f>
        <v>82.550671299570993</v>
      </c>
    </row>
    <row r="71" spans="1:7" x14ac:dyDescent="0.25">
      <c r="A71">
        <f>' Calculation_PV'!B281</f>
        <v>1000</v>
      </c>
      <c r="B71">
        <f>' Calculation_PV'!C281</f>
        <v>2000</v>
      </c>
      <c r="C71">
        <f>' Calculation_PV'!D281</f>
        <v>0</v>
      </c>
      <c r="D71">
        <f>' Calculation_PV'!E281</f>
        <v>29.33</v>
      </c>
      <c r="E71">
        <f>' Calculation_PV'!F281</f>
        <v>0.5</v>
      </c>
      <c r="F71">
        <f>' Calculation_PV'!H281</f>
        <v>84.479490977800694</v>
      </c>
    </row>
    <row r="72" spans="1:7" x14ac:dyDescent="0.25">
      <c r="A72">
        <f>' Calculation_PV'!B285</f>
        <v>2000</v>
      </c>
      <c r="B72">
        <f>' Calculation_PV'!C285</f>
        <v>2000</v>
      </c>
      <c r="C72">
        <f>' Calculation_PV'!D285</f>
        <v>0</v>
      </c>
      <c r="D72">
        <f>' Calculation_PV'!E285</f>
        <v>29.33</v>
      </c>
      <c r="E72">
        <f>' Calculation_PV'!F285</f>
        <v>0.5</v>
      </c>
      <c r="F72">
        <f>' Calculation_PV'!H285</f>
        <v>85.171153819947605</v>
      </c>
    </row>
    <row r="73" spans="1:7" x14ac:dyDescent="0.25">
      <c r="A73">
        <f>' Calculation_PV'!B289</f>
        <v>0</v>
      </c>
      <c r="B73">
        <f>' Calculation_PV'!C289</f>
        <v>4000</v>
      </c>
      <c r="C73">
        <f>' Calculation_PV'!D289</f>
        <v>0</v>
      </c>
      <c r="D73">
        <f>' Calculation_PV'!E289</f>
        <v>29.33</v>
      </c>
      <c r="E73">
        <f>' Calculation_PV'!F289</f>
        <v>0.5</v>
      </c>
      <c r="F73">
        <f>' Calculation_PV'!H289</f>
        <v>83.101862607314303</v>
      </c>
      <c r="G73">
        <f>_xll.SRS1Splines.Functions25.OneWay_Spline(A73:A76,F73:F76,input!$B$11)</f>
        <v>83.101862607314303</v>
      </c>
    </row>
    <row r="74" spans="1:7" x14ac:dyDescent="0.25">
      <c r="A74">
        <f>' Calculation_PV'!B293</f>
        <v>500</v>
      </c>
      <c r="B74">
        <f>' Calculation_PV'!C293</f>
        <v>4000</v>
      </c>
      <c r="C74">
        <f>' Calculation_PV'!D293</f>
        <v>0</v>
      </c>
      <c r="D74">
        <f>' Calculation_PV'!E293</f>
        <v>29.33</v>
      </c>
      <c r="E74">
        <f>' Calculation_PV'!F293</f>
        <v>0.5</v>
      </c>
      <c r="F74">
        <f>' Calculation_PV'!H293</f>
        <v>88.295809231769795</v>
      </c>
    </row>
    <row r="75" spans="1:7" x14ac:dyDescent="0.25">
      <c r="A75">
        <f>' Calculation_PV'!B297</f>
        <v>1000</v>
      </c>
      <c r="B75">
        <f>' Calculation_PV'!C297</f>
        <v>4000</v>
      </c>
      <c r="C75">
        <f>' Calculation_PV'!D297</f>
        <v>0</v>
      </c>
      <c r="D75">
        <f>' Calculation_PV'!E297</f>
        <v>29.33</v>
      </c>
      <c r="E75">
        <f>' Calculation_PV'!F297</f>
        <v>0.5</v>
      </c>
      <c r="F75">
        <f>' Calculation_PV'!H297</f>
        <v>89.588828349875797</v>
      </c>
    </row>
    <row r="76" spans="1:7" x14ac:dyDescent="0.25">
      <c r="A76">
        <f>' Calculation_PV'!B301</f>
        <v>2000</v>
      </c>
      <c r="B76">
        <f>' Calculation_PV'!C301</f>
        <v>4000</v>
      </c>
      <c r="C76">
        <f>' Calculation_PV'!D301</f>
        <v>0</v>
      </c>
      <c r="D76">
        <f>' Calculation_PV'!E301</f>
        <v>29.33</v>
      </c>
      <c r="E76">
        <f>' Calculation_PV'!F301</f>
        <v>0.5</v>
      </c>
      <c r="F76">
        <f>' Calculation_PV'!H301</f>
        <v>90.4017864869748</v>
      </c>
    </row>
    <row r="77" spans="1:7" x14ac:dyDescent="0.25">
      <c r="A77">
        <f>' Calculation_PV'!B305</f>
        <v>0</v>
      </c>
      <c r="B77">
        <f>' Calculation_PV'!C305</f>
        <v>8000</v>
      </c>
      <c r="C77">
        <f>' Calculation_PV'!D305</f>
        <v>0</v>
      </c>
      <c r="D77">
        <f>' Calculation_PV'!E305</f>
        <v>29.33</v>
      </c>
      <c r="E77">
        <f>' Calculation_PV'!F305</f>
        <v>0.5</v>
      </c>
      <c r="F77">
        <f>' Calculation_PV'!H305</f>
        <v>91.847374801702998</v>
      </c>
      <c r="G77">
        <f>_xll.SRS1Splines.Functions25.OneWay_Spline(A77:A80,F77:F80,input!$B$11)</f>
        <v>91.847374801702998</v>
      </c>
    </row>
    <row r="78" spans="1:7" x14ac:dyDescent="0.25">
      <c r="A78">
        <f>' Calculation_PV'!B309</f>
        <v>500</v>
      </c>
      <c r="B78">
        <f>' Calculation_PV'!C309</f>
        <v>8000</v>
      </c>
      <c r="C78">
        <f>' Calculation_PV'!D309</f>
        <v>0</v>
      </c>
      <c r="D78">
        <f>' Calculation_PV'!E309</f>
        <v>29.33</v>
      </c>
      <c r="E78">
        <f>' Calculation_PV'!F309</f>
        <v>0.5</v>
      </c>
      <c r="F78">
        <f>' Calculation_PV'!H309</f>
        <v>93.116034795468707</v>
      </c>
    </row>
    <row r="79" spans="1:7" x14ac:dyDescent="0.25">
      <c r="A79">
        <f>' Calculation_PV'!B313</f>
        <v>1000</v>
      </c>
      <c r="B79">
        <f>' Calculation_PV'!C313</f>
        <v>8000</v>
      </c>
      <c r="C79">
        <f>' Calculation_PV'!D313</f>
        <v>0</v>
      </c>
      <c r="D79">
        <f>' Calculation_PV'!E313</f>
        <v>29.33</v>
      </c>
      <c r="E79">
        <f>' Calculation_PV'!F313</f>
        <v>0.5</v>
      </c>
      <c r="F79">
        <f>' Calculation_PV'!H313</f>
        <v>94.080004951830503</v>
      </c>
    </row>
    <row r="80" spans="1:7" x14ac:dyDescent="0.25">
      <c r="A80">
        <f>' Calculation_PV'!B317</f>
        <v>2000</v>
      </c>
      <c r="B80">
        <f>' Calculation_PV'!C317</f>
        <v>8000</v>
      </c>
      <c r="C80">
        <f>' Calculation_PV'!D317</f>
        <v>0</v>
      </c>
      <c r="D80">
        <f>' Calculation_PV'!E317</f>
        <v>29.33</v>
      </c>
      <c r="E80">
        <f>' Calculation_PV'!F317</f>
        <v>0.5</v>
      </c>
      <c r="F80">
        <f>' Calculation_PV'!H317</f>
        <v>95.107814401625404</v>
      </c>
    </row>
    <row r="81" spans="1:7" x14ac:dyDescent="0.25">
      <c r="A81">
        <f>' Calculation_PV'!B321</f>
        <v>0</v>
      </c>
      <c r="B81">
        <f>' Calculation_PV'!C321</f>
        <v>0</v>
      </c>
      <c r="C81">
        <f>' Calculation_PV'!D321</f>
        <v>0.25</v>
      </c>
      <c r="D81">
        <f>' Calculation_PV'!E321</f>
        <v>29.33</v>
      </c>
      <c r="E81">
        <f>' Calculation_PV'!F321</f>
        <v>0.5</v>
      </c>
      <c r="F81">
        <f>' Calculation_PV'!H321</f>
        <v>36.704462147864</v>
      </c>
      <c r="G81">
        <f>_xll.SRS1Splines.Functions25.OneWay_Spline(A81:A84,F81:F84,input!$B$11)</f>
        <v>36.704462147864</v>
      </c>
    </row>
    <row r="82" spans="1:7" x14ac:dyDescent="0.25">
      <c r="A82">
        <f>' Calculation_PV'!B325</f>
        <v>500</v>
      </c>
      <c r="B82">
        <f>' Calculation_PV'!C325</f>
        <v>0</v>
      </c>
      <c r="C82">
        <f>' Calculation_PV'!D325</f>
        <v>0.25</v>
      </c>
      <c r="D82">
        <f>' Calculation_PV'!E325</f>
        <v>29.33</v>
      </c>
      <c r="E82">
        <f>' Calculation_PV'!F325</f>
        <v>0.5</v>
      </c>
      <c r="F82">
        <f>' Calculation_PV'!H325</f>
        <v>52.54684761651</v>
      </c>
    </row>
    <row r="83" spans="1:7" x14ac:dyDescent="0.25">
      <c r="A83">
        <f>' Calculation_PV'!B329</f>
        <v>1000</v>
      </c>
      <c r="B83">
        <f>' Calculation_PV'!C329</f>
        <v>0</v>
      </c>
      <c r="C83">
        <f>' Calculation_PV'!D329</f>
        <v>0.25</v>
      </c>
      <c r="D83">
        <f>' Calculation_PV'!E329</f>
        <v>29.33</v>
      </c>
      <c r="E83">
        <f>' Calculation_PV'!F329</f>
        <v>0.5</v>
      </c>
      <c r="F83">
        <f>' Calculation_PV'!H329</f>
        <v>53.211408927923202</v>
      </c>
    </row>
    <row r="84" spans="1:7" x14ac:dyDescent="0.25">
      <c r="A84">
        <f>' Calculation_PV'!B333</f>
        <v>2000</v>
      </c>
      <c r="B84">
        <f>' Calculation_PV'!C333</f>
        <v>0</v>
      </c>
      <c r="C84">
        <f>' Calculation_PV'!D333</f>
        <v>0.25</v>
      </c>
      <c r="D84">
        <f>' Calculation_PV'!E333</f>
        <v>29.33</v>
      </c>
      <c r="E84">
        <f>' Calculation_PV'!F333</f>
        <v>0.5</v>
      </c>
      <c r="F84">
        <f>' Calculation_PV'!H333</f>
        <v>53.431275159906299</v>
      </c>
    </row>
    <row r="85" spans="1:7" x14ac:dyDescent="0.25">
      <c r="A85">
        <f>' Calculation_PV'!B337</f>
        <v>0</v>
      </c>
      <c r="B85">
        <f>' Calculation_PV'!C337</f>
        <v>2000</v>
      </c>
      <c r="C85">
        <f>' Calculation_PV'!D337</f>
        <v>0.25</v>
      </c>
      <c r="D85">
        <f>' Calculation_PV'!E337</f>
        <v>29.33</v>
      </c>
      <c r="E85">
        <f>' Calculation_PV'!F337</f>
        <v>0.5</v>
      </c>
      <c r="F85">
        <f>' Calculation_PV'!H337</f>
        <v>63.942204783440097</v>
      </c>
      <c r="G85">
        <f>_xll.SRS1Splines.Functions25.OneWay_Spline(A85:A88,F85:F88,input!$B$11)</f>
        <v>63.942204783440097</v>
      </c>
    </row>
    <row r="86" spans="1:7" x14ac:dyDescent="0.25">
      <c r="A86">
        <f>' Calculation_PV'!B341</f>
        <v>500</v>
      </c>
      <c r="B86">
        <f>' Calculation_PV'!C341</f>
        <v>2000</v>
      </c>
      <c r="C86">
        <f>' Calculation_PV'!D341</f>
        <v>0.25</v>
      </c>
      <c r="D86">
        <f>' Calculation_PV'!E341</f>
        <v>29.33</v>
      </c>
      <c r="E86">
        <f>' Calculation_PV'!F341</f>
        <v>0.5</v>
      </c>
      <c r="F86">
        <f>' Calculation_PV'!H341</f>
        <v>72.616396483472897</v>
      </c>
    </row>
    <row r="87" spans="1:7" x14ac:dyDescent="0.25">
      <c r="A87">
        <f>' Calculation_PV'!B345</f>
        <v>1000</v>
      </c>
      <c r="B87">
        <f>' Calculation_PV'!C345</f>
        <v>2000</v>
      </c>
      <c r="C87">
        <f>' Calculation_PV'!D345</f>
        <v>0.25</v>
      </c>
      <c r="D87">
        <f>' Calculation_PV'!E345</f>
        <v>29.33</v>
      </c>
      <c r="E87">
        <f>' Calculation_PV'!F345</f>
        <v>0.5</v>
      </c>
      <c r="F87">
        <f>' Calculation_PV'!H345</f>
        <v>73.1162368862081</v>
      </c>
    </row>
    <row r="88" spans="1:7" x14ac:dyDescent="0.25">
      <c r="A88">
        <f>' Calculation_PV'!B349</f>
        <v>2000</v>
      </c>
      <c r="B88">
        <f>' Calculation_PV'!C349</f>
        <v>2000</v>
      </c>
      <c r="C88">
        <f>' Calculation_PV'!D349</f>
        <v>0.25</v>
      </c>
      <c r="D88">
        <f>' Calculation_PV'!E349</f>
        <v>29.33</v>
      </c>
      <c r="E88">
        <f>' Calculation_PV'!F349</f>
        <v>0.5</v>
      </c>
      <c r="F88">
        <f>' Calculation_PV'!H349</f>
        <v>73.073924969007507</v>
      </c>
    </row>
    <row r="89" spans="1:7" x14ac:dyDescent="0.25">
      <c r="A89">
        <f>' Calculation_PV'!B353</f>
        <v>0</v>
      </c>
      <c r="B89">
        <f>' Calculation_PV'!C353</f>
        <v>4000</v>
      </c>
      <c r="C89">
        <f>' Calculation_PV'!D353</f>
        <v>0.25</v>
      </c>
      <c r="D89">
        <f>' Calculation_PV'!E353</f>
        <v>29.33</v>
      </c>
      <c r="E89">
        <f>' Calculation_PV'!F353</f>
        <v>0.5</v>
      </c>
      <c r="F89">
        <f>' Calculation_PV'!H353</f>
        <v>76.638666207650601</v>
      </c>
      <c r="G89">
        <f>_xll.SRS1Splines.Functions25.OneWay_Spline(A89:A92,F89:F92,input!$B$11)</f>
        <v>76.638666207650601</v>
      </c>
    </row>
    <row r="90" spans="1:7" x14ac:dyDescent="0.25">
      <c r="A90">
        <f>' Calculation_PV'!B357</f>
        <v>500</v>
      </c>
      <c r="B90">
        <f>' Calculation_PV'!C357</f>
        <v>4000</v>
      </c>
      <c r="C90">
        <f>' Calculation_PV'!D357</f>
        <v>0.25</v>
      </c>
      <c r="D90">
        <f>' Calculation_PV'!E357</f>
        <v>29.33</v>
      </c>
      <c r="E90">
        <f>' Calculation_PV'!F357</f>
        <v>0.5</v>
      </c>
      <c r="F90">
        <f>' Calculation_PV'!H357</f>
        <v>81.228161765288903</v>
      </c>
    </row>
    <row r="91" spans="1:7" x14ac:dyDescent="0.25">
      <c r="A91">
        <f>' Calculation_PV'!B361</f>
        <v>1000</v>
      </c>
      <c r="B91">
        <f>' Calculation_PV'!C361</f>
        <v>4000</v>
      </c>
      <c r="C91">
        <f>' Calculation_PV'!D361</f>
        <v>0.25</v>
      </c>
      <c r="D91">
        <f>' Calculation_PV'!E361</f>
        <v>29.33</v>
      </c>
      <c r="E91">
        <f>' Calculation_PV'!F361</f>
        <v>0.5</v>
      </c>
      <c r="F91">
        <f>' Calculation_PV'!H361</f>
        <v>81.628572029952394</v>
      </c>
    </row>
    <row r="92" spans="1:7" x14ac:dyDescent="0.25">
      <c r="A92">
        <f>' Calculation_PV'!B365</f>
        <v>2000</v>
      </c>
      <c r="B92">
        <f>' Calculation_PV'!C365</f>
        <v>4000</v>
      </c>
      <c r="C92">
        <f>' Calculation_PV'!D365</f>
        <v>0.25</v>
      </c>
      <c r="D92">
        <f>' Calculation_PV'!E365</f>
        <v>29.33</v>
      </c>
      <c r="E92">
        <f>' Calculation_PV'!F365</f>
        <v>0.5</v>
      </c>
      <c r="F92">
        <f>' Calculation_PV'!H365</f>
        <v>82.060620528801394</v>
      </c>
    </row>
    <row r="93" spans="1:7" x14ac:dyDescent="0.25">
      <c r="A93">
        <f>' Calculation_PV'!B369</f>
        <v>0</v>
      </c>
      <c r="B93">
        <f>' Calculation_PV'!C369</f>
        <v>8000</v>
      </c>
      <c r="C93">
        <f>' Calculation_PV'!D369</f>
        <v>0.25</v>
      </c>
      <c r="D93">
        <f>' Calculation_PV'!E369</f>
        <v>29.33</v>
      </c>
      <c r="E93">
        <f>' Calculation_PV'!F369</f>
        <v>0.5</v>
      </c>
      <c r="F93">
        <f>' Calculation_PV'!H369</f>
        <v>86.758395685068393</v>
      </c>
      <c r="G93">
        <f>_xll.SRS1Splines.Functions25.OneWay_Spline(A93:A96,F93:F96,input!$B$11)</f>
        <v>86.758395685068393</v>
      </c>
    </row>
    <row r="94" spans="1:7" x14ac:dyDescent="0.25">
      <c r="A94">
        <f>' Calculation_PV'!B373</f>
        <v>500</v>
      </c>
      <c r="B94">
        <f>' Calculation_PV'!C373</f>
        <v>8000</v>
      </c>
      <c r="C94">
        <f>' Calculation_PV'!D373</f>
        <v>0.25</v>
      </c>
      <c r="D94">
        <f>' Calculation_PV'!E373</f>
        <v>29.33</v>
      </c>
      <c r="E94">
        <f>' Calculation_PV'!F373</f>
        <v>0.5</v>
      </c>
      <c r="F94">
        <f>' Calculation_PV'!H373</f>
        <v>88.461531691985002</v>
      </c>
    </row>
    <row r="95" spans="1:7" x14ac:dyDescent="0.25">
      <c r="A95">
        <f>' Calculation_PV'!B377</f>
        <v>1000</v>
      </c>
      <c r="B95">
        <f>' Calculation_PV'!C377</f>
        <v>8000</v>
      </c>
      <c r="C95">
        <f>' Calculation_PV'!D377</f>
        <v>0.25</v>
      </c>
      <c r="D95">
        <f>' Calculation_PV'!E377</f>
        <v>29.33</v>
      </c>
      <c r="E95">
        <f>' Calculation_PV'!F377</f>
        <v>0.5</v>
      </c>
      <c r="F95">
        <f>' Calculation_PV'!H377</f>
        <v>88.883075478866701</v>
      </c>
    </row>
    <row r="96" spans="1:7" x14ac:dyDescent="0.25">
      <c r="A96">
        <f>' Calculation_PV'!B381</f>
        <v>2000</v>
      </c>
      <c r="B96">
        <f>' Calculation_PV'!C381</f>
        <v>8000</v>
      </c>
      <c r="C96">
        <f>' Calculation_PV'!D381</f>
        <v>0.25</v>
      </c>
      <c r="D96">
        <f>' Calculation_PV'!E381</f>
        <v>29.33</v>
      </c>
      <c r="E96">
        <f>' Calculation_PV'!F381</f>
        <v>0.5</v>
      </c>
      <c r="F96">
        <f>' Calculation_PV'!H381</f>
        <v>89.185762536036705</v>
      </c>
    </row>
    <row r="97" spans="1:7" x14ac:dyDescent="0.25">
      <c r="A97">
        <f>' Calculation_PV'!B385</f>
        <v>0</v>
      </c>
      <c r="B97">
        <f>' Calculation_PV'!C385</f>
        <v>0</v>
      </c>
      <c r="C97">
        <f>' Calculation_PV'!D385</f>
        <v>0.5</v>
      </c>
      <c r="D97">
        <f>' Calculation_PV'!E385</f>
        <v>29.33</v>
      </c>
      <c r="E97">
        <f>' Calculation_PV'!F385</f>
        <v>0.5</v>
      </c>
      <c r="F97">
        <f>' Calculation_PV'!H385</f>
        <v>35.805038644593203</v>
      </c>
      <c r="G97">
        <f>_xll.SRS1Splines.Functions25.OneWay_Spline(A97:A100,F97:F100,input!$B$11)</f>
        <v>35.805038644593203</v>
      </c>
    </row>
    <row r="98" spans="1:7" x14ac:dyDescent="0.25">
      <c r="A98">
        <f>' Calculation_PV'!B389</f>
        <v>500</v>
      </c>
      <c r="B98">
        <f>' Calculation_PV'!C389</f>
        <v>0</v>
      </c>
      <c r="C98">
        <f>' Calculation_PV'!D389</f>
        <v>0.5</v>
      </c>
      <c r="D98">
        <f>' Calculation_PV'!E389</f>
        <v>29.33</v>
      </c>
      <c r="E98">
        <f>' Calculation_PV'!F389</f>
        <v>0.5</v>
      </c>
      <c r="F98">
        <f>' Calculation_PV'!H389</f>
        <v>46.129154850560298</v>
      </c>
    </row>
    <row r="99" spans="1:7" x14ac:dyDescent="0.25">
      <c r="A99">
        <f>' Calculation_PV'!B393</f>
        <v>1000</v>
      </c>
      <c r="B99">
        <f>' Calculation_PV'!C393</f>
        <v>0</v>
      </c>
      <c r="C99">
        <f>' Calculation_PV'!D393</f>
        <v>0.5</v>
      </c>
      <c r="D99">
        <f>' Calculation_PV'!E393</f>
        <v>29.33</v>
      </c>
      <c r="E99">
        <f>' Calculation_PV'!F393</f>
        <v>0.5</v>
      </c>
      <c r="F99">
        <f>' Calculation_PV'!H393</f>
        <v>46.750949321951197</v>
      </c>
    </row>
    <row r="100" spans="1:7" x14ac:dyDescent="0.25">
      <c r="A100">
        <f>' Calculation_PV'!B397</f>
        <v>2000</v>
      </c>
      <c r="B100">
        <f>' Calculation_PV'!C397</f>
        <v>0</v>
      </c>
      <c r="C100">
        <f>' Calculation_PV'!D397</f>
        <v>0.5</v>
      </c>
      <c r="D100">
        <f>' Calculation_PV'!E397</f>
        <v>29.33</v>
      </c>
      <c r="E100">
        <f>' Calculation_PV'!F397</f>
        <v>0.5</v>
      </c>
      <c r="F100">
        <f>' Calculation_PV'!H397</f>
        <v>46.726725062479296</v>
      </c>
    </row>
    <row r="101" spans="1:7" x14ac:dyDescent="0.25">
      <c r="A101">
        <f>' Calculation_PV'!B401</f>
        <v>0</v>
      </c>
      <c r="B101">
        <f>' Calculation_PV'!C401</f>
        <v>2000</v>
      </c>
      <c r="C101">
        <f>' Calculation_PV'!D401</f>
        <v>0.5</v>
      </c>
      <c r="D101">
        <f>' Calculation_PV'!E401</f>
        <v>29.33</v>
      </c>
      <c r="E101">
        <f>' Calculation_PV'!F401</f>
        <v>0.5</v>
      </c>
      <c r="F101">
        <f>' Calculation_PV'!H401</f>
        <v>54.691535805333501</v>
      </c>
      <c r="G101">
        <f>_xll.SRS1Splines.Functions25.OneWay_Spline(A101:A104,F101:F104,input!$B$11)</f>
        <v>54.691535805333501</v>
      </c>
    </row>
    <row r="102" spans="1:7" x14ac:dyDescent="0.25">
      <c r="A102">
        <f>' Calculation_PV'!B405</f>
        <v>500</v>
      </c>
      <c r="B102">
        <f>' Calculation_PV'!C405</f>
        <v>2000</v>
      </c>
      <c r="C102">
        <f>' Calculation_PV'!D405</f>
        <v>0.5</v>
      </c>
      <c r="D102">
        <f>' Calculation_PV'!E405</f>
        <v>29.33</v>
      </c>
      <c r="E102">
        <f>' Calculation_PV'!F405</f>
        <v>0.5</v>
      </c>
      <c r="F102">
        <f>' Calculation_PV'!H405</f>
        <v>62.149743215919599</v>
      </c>
    </row>
    <row r="103" spans="1:7" x14ac:dyDescent="0.25">
      <c r="A103">
        <f>' Calculation_PV'!B409</f>
        <v>1000</v>
      </c>
      <c r="B103">
        <f>' Calculation_PV'!C409</f>
        <v>2000</v>
      </c>
      <c r="C103">
        <f>' Calculation_PV'!D409</f>
        <v>0.5</v>
      </c>
      <c r="D103">
        <f>' Calculation_PV'!E409</f>
        <v>29.33</v>
      </c>
      <c r="E103">
        <f>' Calculation_PV'!F409</f>
        <v>0.5</v>
      </c>
      <c r="F103">
        <f>' Calculation_PV'!H409</f>
        <v>62.375474163592898</v>
      </c>
    </row>
    <row r="104" spans="1:7" x14ac:dyDescent="0.25">
      <c r="A104">
        <f>' Calculation_PV'!B413</f>
        <v>2000</v>
      </c>
      <c r="B104">
        <f>' Calculation_PV'!C413</f>
        <v>2000</v>
      </c>
      <c r="C104">
        <f>' Calculation_PV'!D413</f>
        <v>0.5</v>
      </c>
      <c r="D104">
        <f>' Calculation_PV'!E413</f>
        <v>29.33</v>
      </c>
      <c r="E104">
        <f>' Calculation_PV'!F413</f>
        <v>0.5</v>
      </c>
      <c r="F104">
        <f>' Calculation_PV'!H413</f>
        <v>62.451822105583403</v>
      </c>
    </row>
    <row r="105" spans="1:7" x14ac:dyDescent="0.25">
      <c r="A105">
        <f>' Calculation_PV'!B417</f>
        <v>0</v>
      </c>
      <c r="B105">
        <f>' Calculation_PV'!C417</f>
        <v>4000</v>
      </c>
      <c r="C105">
        <f>' Calculation_PV'!D417</f>
        <v>0.5</v>
      </c>
      <c r="D105">
        <f>' Calculation_PV'!E417</f>
        <v>29.33</v>
      </c>
      <c r="E105">
        <f>' Calculation_PV'!F417</f>
        <v>0.5</v>
      </c>
      <c r="F105">
        <f>' Calculation_PV'!H417</f>
        <v>68.2536286817611</v>
      </c>
      <c r="G105">
        <f>_xll.SRS1Splines.Functions25.OneWay_Spline(A105:A108,F105:F108,input!$B$11)</f>
        <v>68.2536286817611</v>
      </c>
    </row>
    <row r="106" spans="1:7" x14ac:dyDescent="0.25">
      <c r="A106">
        <f>' Calculation_PV'!B421</f>
        <v>500</v>
      </c>
      <c r="B106">
        <f>' Calculation_PV'!C421</f>
        <v>4000</v>
      </c>
      <c r="C106">
        <f>' Calculation_PV'!D421</f>
        <v>0.5</v>
      </c>
      <c r="D106">
        <f>' Calculation_PV'!E421</f>
        <v>29.33</v>
      </c>
      <c r="E106">
        <f>' Calculation_PV'!F421</f>
        <v>0.5</v>
      </c>
      <c r="F106">
        <f>' Calculation_PV'!H421</f>
        <v>72.570297976235594</v>
      </c>
    </row>
    <row r="107" spans="1:7" x14ac:dyDescent="0.25">
      <c r="A107">
        <f>' Calculation_PV'!B425</f>
        <v>1000</v>
      </c>
      <c r="B107">
        <f>' Calculation_PV'!C425</f>
        <v>4000</v>
      </c>
      <c r="C107">
        <f>' Calculation_PV'!D425</f>
        <v>0.5</v>
      </c>
      <c r="D107">
        <f>' Calculation_PV'!E425</f>
        <v>29.33</v>
      </c>
      <c r="E107">
        <f>' Calculation_PV'!F425</f>
        <v>0.5</v>
      </c>
      <c r="F107">
        <f>' Calculation_PV'!H425</f>
        <v>72.848621625654104</v>
      </c>
    </row>
    <row r="108" spans="1:7" x14ac:dyDescent="0.25">
      <c r="A108">
        <f>' Calculation_PV'!B429</f>
        <v>2000</v>
      </c>
      <c r="B108">
        <f>' Calculation_PV'!C429</f>
        <v>4000</v>
      </c>
      <c r="C108">
        <f>' Calculation_PV'!D429</f>
        <v>0.5</v>
      </c>
      <c r="D108">
        <f>' Calculation_PV'!E429</f>
        <v>29.33</v>
      </c>
      <c r="E108">
        <f>' Calculation_PV'!F429</f>
        <v>0.5</v>
      </c>
      <c r="F108">
        <f>' Calculation_PV'!H429</f>
        <v>72.961695632976898</v>
      </c>
    </row>
    <row r="109" spans="1:7" x14ac:dyDescent="0.25">
      <c r="A109">
        <f>' Calculation_PV'!B433</f>
        <v>0</v>
      </c>
      <c r="B109">
        <f>' Calculation_PV'!C433</f>
        <v>8000</v>
      </c>
      <c r="C109">
        <f>' Calculation_PV'!D433</f>
        <v>0.5</v>
      </c>
      <c r="D109">
        <f>' Calculation_PV'!E433</f>
        <v>29.33</v>
      </c>
      <c r="E109">
        <f>' Calculation_PV'!F433</f>
        <v>0.5</v>
      </c>
      <c r="F109">
        <f>' Calculation_PV'!H433</f>
        <v>80.494683109366306</v>
      </c>
      <c r="G109">
        <f>_xll.SRS1Splines.Functions25.OneWay_Spline(A109:A112,F109:F112,input!$B$11)</f>
        <v>80.494683109366306</v>
      </c>
    </row>
    <row r="110" spans="1:7" x14ac:dyDescent="0.25">
      <c r="A110">
        <f>' Calculation_PV'!B437</f>
        <v>500</v>
      </c>
      <c r="B110">
        <f>' Calculation_PV'!C437</f>
        <v>8000</v>
      </c>
      <c r="C110">
        <f>' Calculation_PV'!D437</f>
        <v>0.5</v>
      </c>
      <c r="D110">
        <f>' Calculation_PV'!E437</f>
        <v>29.33</v>
      </c>
      <c r="E110">
        <f>' Calculation_PV'!F437</f>
        <v>0.5</v>
      </c>
      <c r="F110">
        <f>' Calculation_PV'!H437</f>
        <v>82.317387013425503</v>
      </c>
    </row>
    <row r="111" spans="1:7" x14ac:dyDescent="0.25">
      <c r="A111">
        <f>' Calculation_PV'!B441</f>
        <v>1000</v>
      </c>
      <c r="B111">
        <f>' Calculation_PV'!C441</f>
        <v>8000</v>
      </c>
      <c r="C111">
        <f>' Calculation_PV'!D441</f>
        <v>0.5</v>
      </c>
      <c r="D111">
        <f>' Calculation_PV'!E441</f>
        <v>29.33</v>
      </c>
      <c r="E111">
        <f>' Calculation_PV'!F441</f>
        <v>0.5</v>
      </c>
      <c r="F111">
        <f>' Calculation_PV'!H441</f>
        <v>82.661053527231402</v>
      </c>
    </row>
    <row r="112" spans="1:7" x14ac:dyDescent="0.25">
      <c r="A112">
        <f>' Calculation_PV'!B445</f>
        <v>2000</v>
      </c>
      <c r="B112">
        <f>' Calculation_PV'!C445</f>
        <v>8000</v>
      </c>
      <c r="C112">
        <f>' Calculation_PV'!D445</f>
        <v>0.5</v>
      </c>
      <c r="D112">
        <f>' Calculation_PV'!E445</f>
        <v>29.33</v>
      </c>
      <c r="E112">
        <f>' Calculation_PV'!F445</f>
        <v>0.5</v>
      </c>
      <c r="F112">
        <f>' Calculation_PV'!H445</f>
        <v>82.8258863174879</v>
      </c>
    </row>
    <row r="113" spans="1:7" x14ac:dyDescent="0.25">
      <c r="A113">
        <f>' Calculation_PV'!B449</f>
        <v>0</v>
      </c>
      <c r="B113">
        <f>' Calculation_PV'!C449</f>
        <v>0</v>
      </c>
      <c r="C113">
        <f>' Calculation_PV'!D449</f>
        <v>1</v>
      </c>
      <c r="D113">
        <f>' Calculation_PV'!E449</f>
        <v>29.33</v>
      </c>
      <c r="E113">
        <f>' Calculation_PV'!F449</f>
        <v>0.5</v>
      </c>
      <c r="F113">
        <f>' Calculation_PV'!H449</f>
        <v>33.212267183391198</v>
      </c>
      <c r="G113">
        <f>_xll.SRS1Splines.Functions25.OneWay_Spline(A113:A116,F113:F116,input!$B$11)</f>
        <v>33.212267183391198</v>
      </c>
    </row>
    <row r="114" spans="1:7" x14ac:dyDescent="0.25">
      <c r="A114">
        <f>' Calculation_PV'!B453</f>
        <v>500</v>
      </c>
      <c r="B114">
        <f>' Calculation_PV'!C453</f>
        <v>0</v>
      </c>
      <c r="C114">
        <f>' Calculation_PV'!D453</f>
        <v>1</v>
      </c>
      <c r="D114">
        <f>' Calculation_PV'!E453</f>
        <v>29.33</v>
      </c>
      <c r="E114">
        <f>' Calculation_PV'!F453</f>
        <v>0.5</v>
      </c>
      <c r="F114">
        <f>' Calculation_PV'!H453</f>
        <v>39.330688382762702</v>
      </c>
    </row>
    <row r="115" spans="1:7" x14ac:dyDescent="0.25">
      <c r="A115">
        <f>' Calculation_PV'!B457</f>
        <v>1000</v>
      </c>
      <c r="B115">
        <f>' Calculation_PV'!C457</f>
        <v>0</v>
      </c>
      <c r="C115">
        <f>' Calculation_PV'!D457</f>
        <v>1</v>
      </c>
      <c r="D115">
        <f>' Calculation_PV'!E457</f>
        <v>29.33</v>
      </c>
      <c r="E115">
        <f>' Calculation_PV'!F457</f>
        <v>0.5</v>
      </c>
      <c r="F115">
        <f>' Calculation_PV'!H457</f>
        <v>39.642825977190199</v>
      </c>
    </row>
    <row r="116" spans="1:7" x14ac:dyDescent="0.25">
      <c r="A116">
        <f>' Calculation_PV'!B461</f>
        <v>2000</v>
      </c>
      <c r="B116">
        <f>' Calculation_PV'!C461</f>
        <v>0</v>
      </c>
      <c r="C116">
        <f>' Calculation_PV'!D461</f>
        <v>1</v>
      </c>
      <c r="D116">
        <f>' Calculation_PV'!E461</f>
        <v>29.33</v>
      </c>
      <c r="E116">
        <f>' Calculation_PV'!F461</f>
        <v>0.5</v>
      </c>
      <c r="F116">
        <f>' Calculation_PV'!H461</f>
        <v>39.727759089382999</v>
      </c>
    </row>
    <row r="117" spans="1:7" x14ac:dyDescent="0.25">
      <c r="A117">
        <f>' Calculation_PV'!B465</f>
        <v>0</v>
      </c>
      <c r="B117">
        <f>' Calculation_PV'!C465</f>
        <v>2000</v>
      </c>
      <c r="C117">
        <f>' Calculation_PV'!D465</f>
        <v>1</v>
      </c>
      <c r="D117">
        <f>' Calculation_PV'!E465</f>
        <v>29.33</v>
      </c>
      <c r="E117">
        <f>' Calculation_PV'!F465</f>
        <v>0.5</v>
      </c>
      <c r="F117">
        <f>' Calculation_PV'!H465</f>
        <v>44.858828126591</v>
      </c>
      <c r="G117">
        <f>_xll.SRS1Splines.Functions25.OneWay_Spline(A117:A120,F117:F120,input!$B$11)</f>
        <v>44.858828126591</v>
      </c>
    </row>
    <row r="118" spans="1:7" x14ac:dyDescent="0.25">
      <c r="A118">
        <f>' Calculation_PV'!B469</f>
        <v>500</v>
      </c>
      <c r="B118">
        <f>' Calculation_PV'!C469</f>
        <v>2000</v>
      </c>
      <c r="C118">
        <f>' Calculation_PV'!D469</f>
        <v>1</v>
      </c>
      <c r="D118">
        <f>' Calculation_PV'!E469</f>
        <v>29.33</v>
      </c>
      <c r="E118">
        <f>' Calculation_PV'!F469</f>
        <v>0.5</v>
      </c>
      <c r="F118">
        <f>' Calculation_PV'!H469</f>
        <v>49.823574553934399</v>
      </c>
    </row>
    <row r="119" spans="1:7" x14ac:dyDescent="0.25">
      <c r="A119">
        <f>' Calculation_PV'!B473</f>
        <v>1000</v>
      </c>
      <c r="B119">
        <f>' Calculation_PV'!C473</f>
        <v>2000</v>
      </c>
      <c r="C119">
        <f>' Calculation_PV'!D473</f>
        <v>1</v>
      </c>
      <c r="D119">
        <f>' Calculation_PV'!E473</f>
        <v>29.33</v>
      </c>
      <c r="E119">
        <f>' Calculation_PV'!F473</f>
        <v>0.5</v>
      </c>
      <c r="F119">
        <f>' Calculation_PV'!H473</f>
        <v>50.020972923857897</v>
      </c>
    </row>
    <row r="120" spans="1:7" x14ac:dyDescent="0.25">
      <c r="A120">
        <f>' Calculation_PV'!B477</f>
        <v>2000</v>
      </c>
      <c r="B120">
        <f>' Calculation_PV'!C477</f>
        <v>2000</v>
      </c>
      <c r="C120">
        <f>' Calculation_PV'!D477</f>
        <v>1</v>
      </c>
      <c r="D120">
        <f>' Calculation_PV'!E477</f>
        <v>29.33</v>
      </c>
      <c r="E120">
        <f>' Calculation_PV'!F477</f>
        <v>0.5</v>
      </c>
      <c r="F120">
        <f>' Calculation_PV'!H477</f>
        <v>50.0258347588411</v>
      </c>
    </row>
    <row r="121" spans="1:7" x14ac:dyDescent="0.25">
      <c r="A121">
        <f>' Calculation_PV'!B481</f>
        <v>0</v>
      </c>
      <c r="B121">
        <f>' Calculation_PV'!C481</f>
        <v>4000</v>
      </c>
      <c r="C121">
        <f>' Calculation_PV'!D481</f>
        <v>1</v>
      </c>
      <c r="D121">
        <f>' Calculation_PV'!E481</f>
        <v>29.33</v>
      </c>
      <c r="E121">
        <f>' Calculation_PV'!F481</f>
        <v>0.5</v>
      </c>
      <c r="F121">
        <f>' Calculation_PV'!H481</f>
        <v>54.333887179686997</v>
      </c>
      <c r="G121">
        <f>_xll.SRS1Splines.Functions25.OneWay_Spline(A121:A124,F121:F124,input!$B$11)</f>
        <v>54.333887179686997</v>
      </c>
    </row>
    <row r="122" spans="1:7" x14ac:dyDescent="0.25">
      <c r="A122">
        <f>' Calculation_PV'!B485</f>
        <v>500</v>
      </c>
      <c r="B122">
        <f>' Calculation_PV'!C485</f>
        <v>4000</v>
      </c>
      <c r="C122">
        <f>' Calculation_PV'!D485</f>
        <v>1</v>
      </c>
      <c r="D122">
        <f>' Calculation_PV'!E485</f>
        <v>29.33</v>
      </c>
      <c r="E122">
        <f>' Calculation_PV'!F485</f>
        <v>0.5</v>
      </c>
      <c r="F122">
        <f>' Calculation_PV'!H485</f>
        <v>57.983940818442797</v>
      </c>
    </row>
    <row r="123" spans="1:7" x14ac:dyDescent="0.25">
      <c r="A123">
        <f>' Calculation_PV'!B489</f>
        <v>1000</v>
      </c>
      <c r="B123">
        <f>' Calculation_PV'!C489</f>
        <v>4000</v>
      </c>
      <c r="C123">
        <f>' Calculation_PV'!D489</f>
        <v>1</v>
      </c>
      <c r="D123">
        <f>' Calculation_PV'!E489</f>
        <v>29.33</v>
      </c>
      <c r="E123">
        <f>' Calculation_PV'!F489</f>
        <v>0.5</v>
      </c>
      <c r="F123">
        <f>' Calculation_PV'!H489</f>
        <v>58.173850504934897</v>
      </c>
    </row>
    <row r="124" spans="1:7" x14ac:dyDescent="0.25">
      <c r="A124">
        <f>' Calculation_PV'!B493</f>
        <v>2000</v>
      </c>
      <c r="B124">
        <f>' Calculation_PV'!C493</f>
        <v>4000</v>
      </c>
      <c r="C124">
        <f>' Calculation_PV'!D493</f>
        <v>1</v>
      </c>
      <c r="D124">
        <f>' Calculation_PV'!E493</f>
        <v>29.33</v>
      </c>
      <c r="E124">
        <f>' Calculation_PV'!F493</f>
        <v>0.5</v>
      </c>
      <c r="F124">
        <f>' Calculation_PV'!H493</f>
        <v>58.171262150503303</v>
      </c>
    </row>
    <row r="125" spans="1:7" x14ac:dyDescent="0.25">
      <c r="A125">
        <f>' Calculation_PV'!B497</f>
        <v>0</v>
      </c>
      <c r="B125">
        <f>' Calculation_PV'!C497</f>
        <v>8000</v>
      </c>
      <c r="C125">
        <f>' Calculation_PV'!D497</f>
        <v>1</v>
      </c>
      <c r="D125">
        <f>' Calculation_PV'!E497</f>
        <v>29.33</v>
      </c>
      <c r="E125">
        <f>' Calculation_PV'!F497</f>
        <v>0.5</v>
      </c>
      <c r="F125">
        <f>' Calculation_PV'!H497</f>
        <v>68.524904899690895</v>
      </c>
      <c r="G125">
        <f>_xll.SRS1Splines.Functions25.OneWay_Spline(A125:A128,F125:F128,input!$B$11)</f>
        <v>68.524904899690895</v>
      </c>
    </row>
    <row r="126" spans="1:7" x14ac:dyDescent="0.25">
      <c r="A126">
        <f>' Calculation_PV'!B501</f>
        <v>500</v>
      </c>
      <c r="B126">
        <f>' Calculation_PV'!C501</f>
        <v>8000</v>
      </c>
      <c r="C126">
        <f>' Calculation_PV'!D501</f>
        <v>1</v>
      </c>
      <c r="D126">
        <f>' Calculation_PV'!E501</f>
        <v>29.33</v>
      </c>
      <c r="E126">
        <f>' Calculation_PV'!F501</f>
        <v>0.5</v>
      </c>
      <c r="F126">
        <f>' Calculation_PV'!H501</f>
        <v>69.995653938377501</v>
      </c>
    </row>
    <row r="127" spans="1:7" x14ac:dyDescent="0.25">
      <c r="A127">
        <f>' Calculation_PV'!B505</f>
        <v>1000</v>
      </c>
      <c r="B127">
        <f>' Calculation_PV'!C505</f>
        <v>8000</v>
      </c>
      <c r="C127">
        <f>' Calculation_PV'!D505</f>
        <v>1</v>
      </c>
      <c r="D127">
        <f>' Calculation_PV'!E505</f>
        <v>29.33</v>
      </c>
      <c r="E127">
        <f>' Calculation_PV'!F505</f>
        <v>0.5</v>
      </c>
      <c r="F127">
        <f>' Calculation_PV'!H505</f>
        <v>70.056997365391396</v>
      </c>
    </row>
    <row r="128" spans="1:7" x14ac:dyDescent="0.25">
      <c r="A128">
        <f>' Calculation_PV'!B509</f>
        <v>2000</v>
      </c>
      <c r="B128">
        <f>' Calculation_PV'!C509</f>
        <v>8000</v>
      </c>
      <c r="C128">
        <f>' Calculation_PV'!D509</f>
        <v>1</v>
      </c>
      <c r="D128">
        <f>' Calculation_PV'!E509</f>
        <v>29.33</v>
      </c>
      <c r="E128">
        <f>' Calculation_PV'!F509</f>
        <v>0.5</v>
      </c>
      <c r="F128">
        <f>' Calculation_PV'!H509</f>
        <v>70.192983108513701</v>
      </c>
    </row>
    <row r="129" spans="1:7" x14ac:dyDescent="0.25">
      <c r="A129">
        <f>' Calculation_PV'!B513</f>
        <v>0</v>
      </c>
      <c r="B129">
        <f>' Calculation_PV'!C513</f>
        <v>0</v>
      </c>
      <c r="C129">
        <f>' Calculation_PV'!D513</f>
        <v>0</v>
      </c>
      <c r="D129">
        <f>' Calculation_PV'!E513</f>
        <v>63.823900000000002</v>
      </c>
      <c r="E129">
        <f>' Calculation_PV'!F513</f>
        <v>0.5</v>
      </c>
      <c r="F129">
        <f>' Calculation_PV'!H513</f>
        <v>23.094826760008601</v>
      </c>
      <c r="G129">
        <f>_xll.SRS1Splines.Functions25.OneWay_Spline(A129:A132,F129:F132,input!$B$11)</f>
        <v>23.094826760008601</v>
      </c>
    </row>
    <row r="130" spans="1:7" x14ac:dyDescent="0.25">
      <c r="A130">
        <f>' Calculation_PV'!B517</f>
        <v>500</v>
      </c>
      <c r="B130">
        <f>' Calculation_PV'!C517</f>
        <v>0</v>
      </c>
      <c r="C130">
        <f>' Calculation_PV'!D517</f>
        <v>0</v>
      </c>
      <c r="D130">
        <f>' Calculation_PV'!E517</f>
        <v>63.823900000000002</v>
      </c>
      <c r="E130">
        <f>' Calculation_PV'!F517</f>
        <v>0.5</v>
      </c>
      <c r="F130">
        <f>' Calculation_PV'!H517</f>
        <v>50.664633392803204</v>
      </c>
    </row>
    <row r="131" spans="1:7" x14ac:dyDescent="0.25">
      <c r="A131">
        <f>' Calculation_PV'!B521</f>
        <v>1000</v>
      </c>
      <c r="B131">
        <f>' Calculation_PV'!C521</f>
        <v>0</v>
      </c>
      <c r="C131">
        <f>' Calculation_PV'!D521</f>
        <v>0</v>
      </c>
      <c r="D131">
        <f>' Calculation_PV'!E521</f>
        <v>63.823900000000002</v>
      </c>
      <c r="E131">
        <f>' Calculation_PV'!F521</f>
        <v>0.5</v>
      </c>
      <c r="F131">
        <f>' Calculation_PV'!H521</f>
        <v>56.464615089044997</v>
      </c>
    </row>
    <row r="132" spans="1:7" x14ac:dyDescent="0.25">
      <c r="A132">
        <f>' Calculation_PV'!B525</f>
        <v>2000</v>
      </c>
      <c r="B132">
        <f>' Calculation_PV'!C525</f>
        <v>0</v>
      </c>
      <c r="C132">
        <f>' Calculation_PV'!D525</f>
        <v>0</v>
      </c>
      <c r="D132">
        <f>' Calculation_PV'!E525</f>
        <v>63.823900000000002</v>
      </c>
      <c r="E132">
        <f>' Calculation_PV'!F525</f>
        <v>0.5</v>
      </c>
      <c r="F132">
        <f>' Calculation_PV'!H525</f>
        <v>59.405665205430402</v>
      </c>
    </row>
    <row r="133" spans="1:7" x14ac:dyDescent="0.25">
      <c r="A133">
        <f>' Calculation_PV'!B529</f>
        <v>0</v>
      </c>
      <c r="B133">
        <f>' Calculation_PV'!C529</f>
        <v>2000</v>
      </c>
      <c r="C133">
        <f>' Calculation_PV'!D529</f>
        <v>0</v>
      </c>
      <c r="D133">
        <f>' Calculation_PV'!E529</f>
        <v>63.823900000000002</v>
      </c>
      <c r="E133">
        <f>' Calculation_PV'!F529</f>
        <v>0.5</v>
      </c>
      <c r="F133">
        <f>' Calculation_PV'!H529</f>
        <v>55.042430869864297</v>
      </c>
      <c r="G133">
        <f>_xll.SRS1Splines.Functions25.OneWay_Spline(A133:A136,F133:F136,input!$B$11)</f>
        <v>55.042430869864297</v>
      </c>
    </row>
    <row r="134" spans="1:7" x14ac:dyDescent="0.25">
      <c r="A134">
        <f>' Calculation_PV'!B533</f>
        <v>500</v>
      </c>
      <c r="B134">
        <f>' Calculation_PV'!C533</f>
        <v>2000</v>
      </c>
      <c r="C134">
        <f>' Calculation_PV'!D533</f>
        <v>0</v>
      </c>
      <c r="D134">
        <f>' Calculation_PV'!E533</f>
        <v>63.823900000000002</v>
      </c>
      <c r="E134">
        <f>' Calculation_PV'!F533</f>
        <v>0.5</v>
      </c>
      <c r="F134">
        <f>' Calculation_PV'!H533</f>
        <v>65.985080360960495</v>
      </c>
    </row>
    <row r="135" spans="1:7" x14ac:dyDescent="0.25">
      <c r="A135">
        <f>' Calculation_PV'!B537</f>
        <v>1000</v>
      </c>
      <c r="B135">
        <f>' Calculation_PV'!C537</f>
        <v>2000</v>
      </c>
      <c r="C135">
        <f>' Calculation_PV'!D537</f>
        <v>0</v>
      </c>
      <c r="D135">
        <f>' Calculation_PV'!E537</f>
        <v>63.823900000000002</v>
      </c>
      <c r="E135">
        <f>' Calculation_PV'!F537</f>
        <v>0.5</v>
      </c>
      <c r="F135">
        <f>' Calculation_PV'!H537</f>
        <v>71.287909529825001</v>
      </c>
    </row>
    <row r="136" spans="1:7" x14ac:dyDescent="0.25">
      <c r="A136">
        <f>' Calculation_PV'!B541</f>
        <v>2000</v>
      </c>
      <c r="B136">
        <f>' Calculation_PV'!C541</f>
        <v>2000</v>
      </c>
      <c r="C136">
        <f>' Calculation_PV'!D541</f>
        <v>0</v>
      </c>
      <c r="D136">
        <f>' Calculation_PV'!E541</f>
        <v>63.823900000000002</v>
      </c>
      <c r="E136">
        <f>' Calculation_PV'!F541</f>
        <v>0.5</v>
      </c>
      <c r="F136">
        <f>' Calculation_PV'!H541</f>
        <v>73.683509672046</v>
      </c>
    </row>
    <row r="137" spans="1:7" x14ac:dyDescent="0.25">
      <c r="A137">
        <f>' Calculation_PV'!B545</f>
        <v>0</v>
      </c>
      <c r="B137">
        <f>' Calculation_PV'!C545</f>
        <v>4000</v>
      </c>
      <c r="C137">
        <f>' Calculation_PV'!D545</f>
        <v>0</v>
      </c>
      <c r="D137">
        <f>' Calculation_PV'!E545</f>
        <v>63.823900000000002</v>
      </c>
      <c r="E137">
        <f>' Calculation_PV'!F545</f>
        <v>0.5</v>
      </c>
      <c r="F137">
        <f>' Calculation_PV'!H545</f>
        <v>67.443022786961507</v>
      </c>
      <c r="G137">
        <f>_xll.SRS1Splines.Functions25.OneWay_Spline(A137:A140,F137:F140,input!$B$11)</f>
        <v>67.443022786961507</v>
      </c>
    </row>
    <row r="138" spans="1:7" x14ac:dyDescent="0.25">
      <c r="A138">
        <f>' Calculation_PV'!B549</f>
        <v>500</v>
      </c>
      <c r="B138">
        <f>' Calculation_PV'!C549</f>
        <v>4000</v>
      </c>
      <c r="C138">
        <f>' Calculation_PV'!D549</f>
        <v>0</v>
      </c>
      <c r="D138">
        <f>' Calculation_PV'!E549</f>
        <v>63.823900000000002</v>
      </c>
      <c r="E138">
        <f>' Calculation_PV'!F549</f>
        <v>0.5</v>
      </c>
      <c r="F138">
        <f>' Calculation_PV'!H549</f>
        <v>73.975215561641903</v>
      </c>
    </row>
    <row r="139" spans="1:7" x14ac:dyDescent="0.25">
      <c r="A139">
        <f>' Calculation_PV'!B553</f>
        <v>1000</v>
      </c>
      <c r="B139">
        <f>' Calculation_PV'!C553</f>
        <v>4000</v>
      </c>
      <c r="C139">
        <f>' Calculation_PV'!D553</f>
        <v>0</v>
      </c>
      <c r="D139">
        <f>' Calculation_PV'!E553</f>
        <v>63.823900000000002</v>
      </c>
      <c r="E139">
        <f>' Calculation_PV'!F553</f>
        <v>0.5</v>
      </c>
      <c r="F139">
        <f>' Calculation_PV'!H553</f>
        <v>77.290845943442406</v>
      </c>
    </row>
    <row r="140" spans="1:7" x14ac:dyDescent="0.25">
      <c r="A140">
        <f>' Calculation_PV'!B557</f>
        <v>2000</v>
      </c>
      <c r="B140">
        <f>' Calculation_PV'!C557</f>
        <v>4000</v>
      </c>
      <c r="C140">
        <f>' Calculation_PV'!D557</f>
        <v>0</v>
      </c>
      <c r="D140">
        <f>' Calculation_PV'!E557</f>
        <v>63.823900000000002</v>
      </c>
      <c r="E140">
        <f>' Calculation_PV'!F557</f>
        <v>0.5</v>
      </c>
      <c r="F140">
        <f>' Calculation_PV'!H557</f>
        <v>78.577824480753407</v>
      </c>
    </row>
    <row r="141" spans="1:7" x14ac:dyDescent="0.25">
      <c r="A141">
        <f>' Calculation_PV'!B561</f>
        <v>0</v>
      </c>
      <c r="B141">
        <f>' Calculation_PV'!C561</f>
        <v>8000</v>
      </c>
      <c r="C141">
        <f>' Calculation_PV'!D561</f>
        <v>0</v>
      </c>
      <c r="D141">
        <f>' Calculation_PV'!E561</f>
        <v>63.823900000000002</v>
      </c>
      <c r="E141">
        <f>' Calculation_PV'!F561</f>
        <v>0.5</v>
      </c>
      <c r="F141">
        <f>' Calculation_PV'!H561</f>
        <v>79.937577741668406</v>
      </c>
      <c r="G141">
        <f>_xll.SRS1Splines.Functions25.OneWay_Spline(A141:A144,F141:F144,input!$B$11)</f>
        <v>79.937577741668406</v>
      </c>
    </row>
    <row r="142" spans="1:7" x14ac:dyDescent="0.25">
      <c r="A142">
        <f>' Calculation_PV'!B565</f>
        <v>500</v>
      </c>
      <c r="B142">
        <f>' Calculation_PV'!C565</f>
        <v>8000</v>
      </c>
      <c r="C142">
        <f>' Calculation_PV'!D565</f>
        <v>0</v>
      </c>
      <c r="D142">
        <f>' Calculation_PV'!E565</f>
        <v>63.823900000000002</v>
      </c>
      <c r="E142">
        <f>' Calculation_PV'!F565</f>
        <v>0.5</v>
      </c>
      <c r="F142">
        <f>' Calculation_PV'!H565</f>
        <v>82.484418383427396</v>
      </c>
    </row>
    <row r="143" spans="1:7" x14ac:dyDescent="0.25">
      <c r="A143">
        <f>' Calculation_PV'!B569</f>
        <v>1000</v>
      </c>
      <c r="B143">
        <f>' Calculation_PV'!C569</f>
        <v>8000</v>
      </c>
      <c r="C143">
        <f>' Calculation_PV'!D569</f>
        <v>0</v>
      </c>
      <c r="D143">
        <f>' Calculation_PV'!E569</f>
        <v>63.823900000000002</v>
      </c>
      <c r="E143">
        <f>' Calculation_PV'!F569</f>
        <v>0.5</v>
      </c>
      <c r="F143">
        <f>' Calculation_PV'!H569</f>
        <v>83.887209174529204</v>
      </c>
    </row>
    <row r="144" spans="1:7" x14ac:dyDescent="0.25">
      <c r="A144">
        <f>' Calculation_PV'!B573</f>
        <v>2000</v>
      </c>
      <c r="B144">
        <f>' Calculation_PV'!C573</f>
        <v>8000</v>
      </c>
      <c r="C144">
        <f>' Calculation_PV'!D573</f>
        <v>0</v>
      </c>
      <c r="D144">
        <f>' Calculation_PV'!E573</f>
        <v>63.823900000000002</v>
      </c>
      <c r="E144">
        <f>' Calculation_PV'!F573</f>
        <v>0.5</v>
      </c>
      <c r="F144">
        <f>' Calculation_PV'!H573</f>
        <v>85.261603106856299</v>
      </c>
    </row>
    <row r="145" spans="1:7" x14ac:dyDescent="0.25">
      <c r="A145">
        <f>' Calculation_PV'!B577</f>
        <v>0</v>
      </c>
      <c r="B145">
        <f>' Calculation_PV'!C577</f>
        <v>0</v>
      </c>
      <c r="C145">
        <f>' Calculation_PV'!D577</f>
        <v>0.25</v>
      </c>
      <c r="D145">
        <f>' Calculation_PV'!E577</f>
        <v>63.823900000000002</v>
      </c>
      <c r="E145">
        <f>' Calculation_PV'!F577</f>
        <v>0.5</v>
      </c>
      <c r="F145">
        <f>' Calculation_PV'!H577</f>
        <v>28.993723956978801</v>
      </c>
      <c r="G145">
        <f>_xll.SRS1Splines.Functions25.OneWay_Spline(A145:A148,F145:F148,input!$B$11)</f>
        <v>28.993723956978801</v>
      </c>
    </row>
    <row r="146" spans="1:7" x14ac:dyDescent="0.25">
      <c r="A146">
        <f>' Calculation_PV'!B581</f>
        <v>500</v>
      </c>
      <c r="B146">
        <f>' Calculation_PV'!C581</f>
        <v>0</v>
      </c>
      <c r="C146">
        <f>' Calculation_PV'!D581</f>
        <v>0.25</v>
      </c>
      <c r="D146">
        <f>' Calculation_PV'!E581</f>
        <v>63.823900000000002</v>
      </c>
      <c r="E146">
        <f>' Calculation_PV'!F581</f>
        <v>0.5</v>
      </c>
      <c r="F146">
        <f>' Calculation_PV'!H581</f>
        <v>46.068613373460799</v>
      </c>
    </row>
    <row r="147" spans="1:7" x14ac:dyDescent="0.25">
      <c r="A147">
        <f>' Calculation_PV'!B585</f>
        <v>1000</v>
      </c>
      <c r="B147">
        <f>' Calculation_PV'!C585</f>
        <v>0</v>
      </c>
      <c r="C147">
        <f>' Calculation_PV'!D585</f>
        <v>0.25</v>
      </c>
      <c r="D147">
        <f>' Calculation_PV'!E585</f>
        <v>63.823900000000002</v>
      </c>
      <c r="E147">
        <f>' Calculation_PV'!F585</f>
        <v>0.5</v>
      </c>
      <c r="F147">
        <f>' Calculation_PV'!H585</f>
        <v>49.234540455615701</v>
      </c>
    </row>
    <row r="148" spans="1:7" x14ac:dyDescent="0.25">
      <c r="A148">
        <f>' Calculation_PV'!B589</f>
        <v>2000</v>
      </c>
      <c r="B148">
        <f>' Calculation_PV'!C589</f>
        <v>0</v>
      </c>
      <c r="C148">
        <f>' Calculation_PV'!D589</f>
        <v>0.25</v>
      </c>
      <c r="D148">
        <f>' Calculation_PV'!E589</f>
        <v>63.823900000000002</v>
      </c>
      <c r="E148">
        <f>' Calculation_PV'!F589</f>
        <v>0.5</v>
      </c>
      <c r="F148">
        <f>' Calculation_PV'!H589</f>
        <v>51.0724342768344</v>
      </c>
    </row>
    <row r="149" spans="1:7" x14ac:dyDescent="0.25">
      <c r="A149">
        <f>' Calculation_PV'!B593</f>
        <v>0</v>
      </c>
      <c r="B149">
        <f>' Calculation_PV'!C593</f>
        <v>2000</v>
      </c>
      <c r="C149">
        <f>' Calculation_PV'!D593</f>
        <v>0.25</v>
      </c>
      <c r="D149">
        <f>' Calculation_PV'!E593</f>
        <v>63.823900000000002</v>
      </c>
      <c r="E149">
        <f>' Calculation_PV'!F593</f>
        <v>0.5</v>
      </c>
      <c r="F149">
        <f>' Calculation_PV'!H593</f>
        <v>52.0016433693594</v>
      </c>
      <c r="G149">
        <f>_xll.SRS1Splines.Functions25.OneWay_Spline(A149:A152,F149:F152,input!$B$11)</f>
        <v>52.0016433693594</v>
      </c>
    </row>
    <row r="150" spans="1:7" x14ac:dyDescent="0.25">
      <c r="A150">
        <f>' Calculation_PV'!B597</f>
        <v>500</v>
      </c>
      <c r="B150">
        <f>' Calculation_PV'!C597</f>
        <v>2000</v>
      </c>
      <c r="C150">
        <f>' Calculation_PV'!D597</f>
        <v>0.25</v>
      </c>
      <c r="D150">
        <f>' Calculation_PV'!E597</f>
        <v>63.823900000000002</v>
      </c>
      <c r="E150">
        <f>' Calculation_PV'!F597</f>
        <v>0.5</v>
      </c>
      <c r="F150">
        <f>' Calculation_PV'!H597</f>
        <v>62.011121433583199</v>
      </c>
    </row>
    <row r="151" spans="1:7" x14ac:dyDescent="0.25">
      <c r="A151">
        <f>' Calculation_PV'!B601</f>
        <v>1000</v>
      </c>
      <c r="B151">
        <f>' Calculation_PV'!C601</f>
        <v>2000</v>
      </c>
      <c r="C151">
        <f>' Calculation_PV'!D601</f>
        <v>0.25</v>
      </c>
      <c r="D151">
        <f>' Calculation_PV'!E601</f>
        <v>63.823900000000002</v>
      </c>
      <c r="E151">
        <f>' Calculation_PV'!F601</f>
        <v>0.5</v>
      </c>
      <c r="F151">
        <f>' Calculation_PV'!H601</f>
        <v>65.524737855178202</v>
      </c>
    </row>
    <row r="152" spans="1:7" x14ac:dyDescent="0.25">
      <c r="A152">
        <f>' Calculation_PV'!B605</f>
        <v>2000</v>
      </c>
      <c r="B152">
        <f>' Calculation_PV'!C605</f>
        <v>2000</v>
      </c>
      <c r="C152">
        <f>' Calculation_PV'!D605</f>
        <v>0.25</v>
      </c>
      <c r="D152">
        <f>' Calculation_PV'!E605</f>
        <v>63.823900000000002</v>
      </c>
      <c r="E152">
        <f>' Calculation_PV'!F605</f>
        <v>0.5</v>
      </c>
      <c r="F152">
        <f>' Calculation_PV'!H605</f>
        <v>66.789395779323996</v>
      </c>
    </row>
    <row r="153" spans="1:7" x14ac:dyDescent="0.25">
      <c r="A153">
        <f>' Calculation_PV'!B609</f>
        <v>0</v>
      </c>
      <c r="B153">
        <f>' Calculation_PV'!C609</f>
        <v>4000</v>
      </c>
      <c r="C153">
        <f>' Calculation_PV'!D609</f>
        <v>0.25</v>
      </c>
      <c r="D153">
        <f>' Calculation_PV'!E609</f>
        <v>63.823900000000002</v>
      </c>
      <c r="E153">
        <f>' Calculation_PV'!F609</f>
        <v>0.5</v>
      </c>
      <c r="F153">
        <f>' Calculation_PV'!H609</f>
        <v>64.426542111565695</v>
      </c>
      <c r="G153">
        <f>_xll.SRS1Splines.Functions25.OneWay_Spline(A153:A156,F153:F156,input!$B$11)</f>
        <v>64.426542111565695</v>
      </c>
    </row>
    <row r="154" spans="1:7" x14ac:dyDescent="0.25">
      <c r="A154">
        <f>' Calculation_PV'!B613</f>
        <v>500</v>
      </c>
      <c r="B154">
        <f>' Calculation_PV'!C613</f>
        <v>4000</v>
      </c>
      <c r="C154">
        <f>' Calculation_PV'!D613</f>
        <v>0.25</v>
      </c>
      <c r="D154">
        <f>' Calculation_PV'!E613</f>
        <v>63.823900000000002</v>
      </c>
      <c r="E154">
        <f>' Calculation_PV'!F613</f>
        <v>0.5</v>
      </c>
      <c r="F154">
        <f>' Calculation_PV'!H613</f>
        <v>70.151941584192699</v>
      </c>
    </row>
    <row r="155" spans="1:7" x14ac:dyDescent="0.25">
      <c r="A155">
        <f>' Calculation_PV'!B617</f>
        <v>1000</v>
      </c>
      <c r="B155">
        <f>' Calculation_PV'!C617</f>
        <v>4000</v>
      </c>
      <c r="C155">
        <f>' Calculation_PV'!D617</f>
        <v>0.25</v>
      </c>
      <c r="D155">
        <f>' Calculation_PV'!E617</f>
        <v>63.823900000000002</v>
      </c>
      <c r="E155">
        <f>' Calculation_PV'!F617</f>
        <v>0.5</v>
      </c>
      <c r="F155">
        <f>' Calculation_PV'!H617</f>
        <v>72.929221488950702</v>
      </c>
    </row>
    <row r="156" spans="1:7" x14ac:dyDescent="0.25">
      <c r="A156">
        <f>' Calculation_PV'!B621</f>
        <v>2000</v>
      </c>
      <c r="B156">
        <f>' Calculation_PV'!C621</f>
        <v>4000</v>
      </c>
      <c r="C156">
        <f>' Calculation_PV'!D621</f>
        <v>0.25</v>
      </c>
      <c r="D156">
        <f>' Calculation_PV'!E621</f>
        <v>63.823900000000002</v>
      </c>
      <c r="E156">
        <f>' Calculation_PV'!F621</f>
        <v>0.5</v>
      </c>
      <c r="F156">
        <f>' Calculation_PV'!H621</f>
        <v>73.997967610535298</v>
      </c>
    </row>
    <row r="157" spans="1:7" x14ac:dyDescent="0.25">
      <c r="A157">
        <f>' Calculation_PV'!B625</f>
        <v>0</v>
      </c>
      <c r="B157">
        <f>' Calculation_PV'!C625</f>
        <v>8000</v>
      </c>
      <c r="C157">
        <f>' Calculation_PV'!D625</f>
        <v>0.25</v>
      </c>
      <c r="D157">
        <f>' Calculation_PV'!E625</f>
        <v>63.823900000000002</v>
      </c>
      <c r="E157">
        <f>' Calculation_PV'!F625</f>
        <v>0.5</v>
      </c>
      <c r="F157">
        <f>' Calculation_PV'!H625</f>
        <v>76.195622840993806</v>
      </c>
      <c r="G157">
        <f>_xll.SRS1Splines.Functions25.OneWay_Spline(A157:A160,F157:F160,input!$B$11)</f>
        <v>76.195622840993806</v>
      </c>
    </row>
    <row r="158" spans="1:7" x14ac:dyDescent="0.25">
      <c r="A158">
        <f>' Calculation_PV'!B629</f>
        <v>500</v>
      </c>
      <c r="B158">
        <f>' Calculation_PV'!C629</f>
        <v>8000</v>
      </c>
      <c r="C158">
        <f>' Calculation_PV'!D629</f>
        <v>0.25</v>
      </c>
      <c r="D158">
        <f>' Calculation_PV'!E629</f>
        <v>63.823900000000002</v>
      </c>
      <c r="E158">
        <f>' Calculation_PV'!F629</f>
        <v>0.5</v>
      </c>
      <c r="F158">
        <f>' Calculation_PV'!H629</f>
        <v>78.8386325214273</v>
      </c>
    </row>
    <row r="159" spans="1:7" x14ac:dyDescent="0.25">
      <c r="A159">
        <f>' Calculation_PV'!B633</f>
        <v>1000</v>
      </c>
      <c r="B159">
        <f>' Calculation_PV'!C633</f>
        <v>8000</v>
      </c>
      <c r="C159">
        <f>' Calculation_PV'!D633</f>
        <v>0.25</v>
      </c>
      <c r="D159">
        <f>' Calculation_PV'!E633</f>
        <v>63.823900000000002</v>
      </c>
      <c r="E159">
        <f>' Calculation_PV'!F633</f>
        <v>0.5</v>
      </c>
      <c r="F159">
        <f>' Calculation_PV'!H633</f>
        <v>80.289838551368206</v>
      </c>
    </row>
    <row r="160" spans="1:7" x14ac:dyDescent="0.25">
      <c r="A160">
        <f>' Calculation_PV'!B637</f>
        <v>2000</v>
      </c>
      <c r="B160">
        <f>' Calculation_PV'!C637</f>
        <v>8000</v>
      </c>
      <c r="C160">
        <f>' Calculation_PV'!D637</f>
        <v>0.25</v>
      </c>
      <c r="D160">
        <f>' Calculation_PV'!E637</f>
        <v>63.823900000000002</v>
      </c>
      <c r="E160">
        <f>' Calculation_PV'!F637</f>
        <v>0.5</v>
      </c>
      <c r="F160">
        <f>' Calculation_PV'!H637</f>
        <v>80.802286194070405</v>
      </c>
    </row>
    <row r="161" spans="1:7" x14ac:dyDescent="0.25">
      <c r="A161">
        <f>' Calculation_PV'!B641</f>
        <v>0</v>
      </c>
      <c r="B161">
        <f>' Calculation_PV'!C641</f>
        <v>0</v>
      </c>
      <c r="C161">
        <f>' Calculation_PV'!D641</f>
        <v>0.5</v>
      </c>
      <c r="D161">
        <f>' Calculation_PV'!E641</f>
        <v>63.823900000000002</v>
      </c>
      <c r="E161">
        <f>' Calculation_PV'!F641</f>
        <v>0.5</v>
      </c>
      <c r="F161">
        <f>' Calculation_PV'!H641</f>
        <v>30.569881953428599</v>
      </c>
      <c r="G161">
        <f>_xll.SRS1Splines.Functions25.OneWay_Spline(A161:A164,F161:F164,input!$B$11)</f>
        <v>30.569881953428599</v>
      </c>
    </row>
    <row r="162" spans="1:7" x14ac:dyDescent="0.25">
      <c r="A162">
        <f>' Calculation_PV'!B645</f>
        <v>500</v>
      </c>
      <c r="B162">
        <f>' Calculation_PV'!C645</f>
        <v>0</v>
      </c>
      <c r="C162">
        <f>' Calculation_PV'!D645</f>
        <v>0.5</v>
      </c>
      <c r="D162">
        <f>' Calculation_PV'!E645</f>
        <v>63.823900000000002</v>
      </c>
      <c r="E162">
        <f>' Calculation_PV'!F645</f>
        <v>0.5</v>
      </c>
      <c r="F162">
        <f>' Calculation_PV'!H645</f>
        <v>42.481543362862602</v>
      </c>
    </row>
    <row r="163" spans="1:7" x14ac:dyDescent="0.25">
      <c r="A163">
        <f>' Calculation_PV'!B649</f>
        <v>1000</v>
      </c>
      <c r="B163">
        <f>' Calculation_PV'!C649</f>
        <v>0</v>
      </c>
      <c r="C163">
        <f>' Calculation_PV'!D649</f>
        <v>0.5</v>
      </c>
      <c r="D163">
        <f>' Calculation_PV'!E649</f>
        <v>63.823900000000002</v>
      </c>
      <c r="E163">
        <f>' Calculation_PV'!F649</f>
        <v>0.5</v>
      </c>
      <c r="F163">
        <f>' Calculation_PV'!H649</f>
        <v>44.872416617006998</v>
      </c>
    </row>
    <row r="164" spans="1:7" x14ac:dyDescent="0.25">
      <c r="A164">
        <f>' Calculation_PV'!B653</f>
        <v>2000</v>
      </c>
      <c r="B164">
        <f>' Calculation_PV'!C653</f>
        <v>0</v>
      </c>
      <c r="C164">
        <f>' Calculation_PV'!D653</f>
        <v>0.5</v>
      </c>
      <c r="D164">
        <f>' Calculation_PV'!E653</f>
        <v>63.823900000000002</v>
      </c>
      <c r="E164">
        <f>' Calculation_PV'!F653</f>
        <v>0.5</v>
      </c>
      <c r="F164">
        <f>' Calculation_PV'!H653</f>
        <v>46.0256352392298</v>
      </c>
    </row>
    <row r="165" spans="1:7" x14ac:dyDescent="0.25">
      <c r="A165">
        <f>' Calculation_PV'!B657</f>
        <v>0</v>
      </c>
      <c r="B165">
        <f>' Calculation_PV'!C657</f>
        <v>2000</v>
      </c>
      <c r="C165">
        <f>' Calculation_PV'!D657</f>
        <v>0.5</v>
      </c>
      <c r="D165">
        <f>' Calculation_PV'!E657</f>
        <v>63.823900000000002</v>
      </c>
      <c r="E165">
        <f>' Calculation_PV'!F657</f>
        <v>0.5</v>
      </c>
      <c r="F165">
        <f>' Calculation_PV'!H657</f>
        <v>47.021895307290201</v>
      </c>
      <c r="G165">
        <f>_xll.SRS1Splines.Functions25.OneWay_Spline(A165:A168,F165:F168,input!$B$11)</f>
        <v>47.021895307290201</v>
      </c>
    </row>
    <row r="166" spans="1:7" x14ac:dyDescent="0.25">
      <c r="A166">
        <f>' Calculation_PV'!B661</f>
        <v>500</v>
      </c>
      <c r="B166">
        <f>' Calculation_PV'!C661</f>
        <v>2000</v>
      </c>
      <c r="C166">
        <f>' Calculation_PV'!D661</f>
        <v>0.5</v>
      </c>
      <c r="D166">
        <f>' Calculation_PV'!E661</f>
        <v>63.823900000000002</v>
      </c>
      <c r="E166">
        <f>' Calculation_PV'!F661</f>
        <v>0.5</v>
      </c>
      <c r="F166">
        <f>' Calculation_PV'!H661</f>
        <v>55.884035847460602</v>
      </c>
    </row>
    <row r="167" spans="1:7" x14ac:dyDescent="0.25">
      <c r="A167">
        <f>' Calculation_PV'!B665</f>
        <v>1000</v>
      </c>
      <c r="B167">
        <f>' Calculation_PV'!C665</f>
        <v>2000</v>
      </c>
      <c r="C167">
        <f>' Calculation_PV'!D665</f>
        <v>0.5</v>
      </c>
      <c r="D167">
        <f>' Calculation_PV'!E665</f>
        <v>63.823900000000002</v>
      </c>
      <c r="E167">
        <f>' Calculation_PV'!F665</f>
        <v>0.5</v>
      </c>
      <c r="F167">
        <f>' Calculation_PV'!H665</f>
        <v>58.3473921162457</v>
      </c>
    </row>
    <row r="168" spans="1:7" x14ac:dyDescent="0.25">
      <c r="A168">
        <f>' Calculation_PV'!B669</f>
        <v>2000</v>
      </c>
      <c r="B168">
        <f>' Calculation_PV'!C669</f>
        <v>2000</v>
      </c>
      <c r="C168">
        <f>' Calculation_PV'!D669</f>
        <v>0.5</v>
      </c>
      <c r="D168">
        <f>' Calculation_PV'!E669</f>
        <v>63.823900000000002</v>
      </c>
      <c r="E168">
        <f>' Calculation_PV'!F669</f>
        <v>0.5</v>
      </c>
      <c r="F168">
        <f>' Calculation_PV'!H669</f>
        <v>59.241120455047401</v>
      </c>
    </row>
    <row r="169" spans="1:7" x14ac:dyDescent="0.25">
      <c r="A169">
        <f>' Calculation_PV'!B673</f>
        <v>0</v>
      </c>
      <c r="B169">
        <f>' Calculation_PV'!C673</f>
        <v>4000</v>
      </c>
      <c r="C169">
        <f>' Calculation_PV'!D673</f>
        <v>0.5</v>
      </c>
      <c r="D169">
        <f>' Calculation_PV'!E673</f>
        <v>63.823900000000002</v>
      </c>
      <c r="E169">
        <f>' Calculation_PV'!F673</f>
        <v>0.5</v>
      </c>
      <c r="F169">
        <f>' Calculation_PV'!H673</f>
        <v>59.256292186711903</v>
      </c>
      <c r="G169">
        <f>_xll.SRS1Splines.Functions25.OneWay_Spline(A169:A172,F169:F172,input!$B$11)</f>
        <v>59.256292186711903</v>
      </c>
    </row>
    <row r="170" spans="1:7" x14ac:dyDescent="0.25">
      <c r="A170">
        <f>' Calculation_PV'!B677</f>
        <v>500</v>
      </c>
      <c r="B170">
        <f>' Calculation_PV'!C677</f>
        <v>4000</v>
      </c>
      <c r="C170">
        <f>' Calculation_PV'!D677</f>
        <v>0.5</v>
      </c>
      <c r="D170">
        <f>' Calculation_PV'!E677</f>
        <v>63.823900000000002</v>
      </c>
      <c r="E170">
        <f>' Calculation_PV'!F677</f>
        <v>0.5</v>
      </c>
      <c r="F170">
        <f>' Calculation_PV'!H677</f>
        <v>64.650183607596901</v>
      </c>
    </row>
    <row r="171" spans="1:7" x14ac:dyDescent="0.25">
      <c r="A171">
        <f>' Calculation_PV'!B681</f>
        <v>1000</v>
      </c>
      <c r="B171">
        <f>' Calculation_PV'!C681</f>
        <v>4000</v>
      </c>
      <c r="C171">
        <f>' Calculation_PV'!D681</f>
        <v>0.5</v>
      </c>
      <c r="D171">
        <f>' Calculation_PV'!E681</f>
        <v>63.823900000000002</v>
      </c>
      <c r="E171">
        <f>' Calculation_PV'!F681</f>
        <v>0.5</v>
      </c>
      <c r="F171">
        <f>' Calculation_PV'!H681</f>
        <v>66.802771554685407</v>
      </c>
    </row>
    <row r="172" spans="1:7" x14ac:dyDescent="0.25">
      <c r="A172">
        <f>' Calculation_PV'!B685</f>
        <v>2000</v>
      </c>
      <c r="B172">
        <f>' Calculation_PV'!C685</f>
        <v>4000</v>
      </c>
      <c r="C172">
        <f>' Calculation_PV'!D685</f>
        <v>0.5</v>
      </c>
      <c r="D172">
        <f>' Calculation_PV'!E685</f>
        <v>63.823900000000002</v>
      </c>
      <c r="E172">
        <f>' Calculation_PV'!F685</f>
        <v>0.5</v>
      </c>
      <c r="F172">
        <f>' Calculation_PV'!H685</f>
        <v>67.470388373192094</v>
      </c>
    </row>
    <row r="173" spans="1:7" x14ac:dyDescent="0.25">
      <c r="A173">
        <f>' Calculation_PV'!B689</f>
        <v>0</v>
      </c>
      <c r="B173">
        <f>' Calculation_PV'!C689</f>
        <v>8000</v>
      </c>
      <c r="C173">
        <f>' Calculation_PV'!D689</f>
        <v>0.5</v>
      </c>
      <c r="D173">
        <f>' Calculation_PV'!E689</f>
        <v>63.823900000000002</v>
      </c>
      <c r="E173">
        <f>' Calculation_PV'!F689</f>
        <v>0.5</v>
      </c>
      <c r="F173">
        <f>' Calculation_PV'!H689</f>
        <v>71.549920878665702</v>
      </c>
      <c r="G173">
        <f>_xll.SRS1Splines.Functions25.OneWay_Spline(A173:A176,F173:F176,input!$B$11)</f>
        <v>71.549920878665702</v>
      </c>
    </row>
    <row r="174" spans="1:7" x14ac:dyDescent="0.25">
      <c r="A174">
        <f>' Calculation_PV'!B693</f>
        <v>500</v>
      </c>
      <c r="B174">
        <f>' Calculation_PV'!C693</f>
        <v>8000</v>
      </c>
      <c r="C174">
        <f>' Calculation_PV'!D693</f>
        <v>0.5</v>
      </c>
      <c r="D174">
        <f>' Calculation_PV'!E693</f>
        <v>63.823900000000002</v>
      </c>
      <c r="E174">
        <f>' Calculation_PV'!F693</f>
        <v>0.5</v>
      </c>
      <c r="F174">
        <f>' Calculation_PV'!H693</f>
        <v>74.479850503165807</v>
      </c>
    </row>
    <row r="175" spans="1:7" x14ac:dyDescent="0.25">
      <c r="A175">
        <f>' Calculation_PV'!B697</f>
        <v>1000</v>
      </c>
      <c r="B175">
        <f>' Calculation_PV'!C697</f>
        <v>8000</v>
      </c>
      <c r="C175">
        <f>' Calculation_PV'!D697</f>
        <v>0.5</v>
      </c>
      <c r="D175">
        <f>' Calculation_PV'!E697</f>
        <v>63.823900000000002</v>
      </c>
      <c r="E175">
        <f>' Calculation_PV'!F697</f>
        <v>0.5</v>
      </c>
      <c r="F175">
        <f>' Calculation_PV'!H697</f>
        <v>75.491381910639404</v>
      </c>
    </row>
    <row r="176" spans="1:7" x14ac:dyDescent="0.25">
      <c r="A176">
        <f>' Calculation_PV'!B701</f>
        <v>2000</v>
      </c>
      <c r="B176">
        <f>' Calculation_PV'!C701</f>
        <v>8000</v>
      </c>
      <c r="C176">
        <f>' Calculation_PV'!D701</f>
        <v>0.5</v>
      </c>
      <c r="D176">
        <f>' Calculation_PV'!E701</f>
        <v>63.823900000000002</v>
      </c>
      <c r="E176">
        <f>' Calculation_PV'!F701</f>
        <v>0.5</v>
      </c>
      <c r="F176">
        <f>' Calculation_PV'!H701</f>
        <v>76.041978026877601</v>
      </c>
    </row>
    <row r="177" spans="1:7" x14ac:dyDescent="0.25">
      <c r="A177">
        <f>' Calculation_PV'!B705</f>
        <v>0</v>
      </c>
      <c r="B177">
        <f>' Calculation_PV'!C705</f>
        <v>0</v>
      </c>
      <c r="C177">
        <f>' Calculation_PV'!D705</f>
        <v>1</v>
      </c>
      <c r="D177">
        <f>' Calculation_PV'!E705</f>
        <v>63.823900000000002</v>
      </c>
      <c r="E177">
        <f>' Calculation_PV'!F705</f>
        <v>0.5</v>
      </c>
      <c r="F177">
        <f>' Calculation_PV'!H705</f>
        <v>30.070114270244499</v>
      </c>
      <c r="G177">
        <f>_xll.SRS1Splines.Functions25.OneWay_Spline(A177:A180,F177:F180,input!$B$11)</f>
        <v>30.070114270244499</v>
      </c>
    </row>
    <row r="178" spans="1:7" x14ac:dyDescent="0.25">
      <c r="A178">
        <f>' Calculation_PV'!B709</f>
        <v>500</v>
      </c>
      <c r="B178">
        <f>' Calculation_PV'!C709</f>
        <v>0</v>
      </c>
      <c r="C178">
        <f>' Calculation_PV'!D709</f>
        <v>1</v>
      </c>
      <c r="D178">
        <f>' Calculation_PV'!E709</f>
        <v>63.823900000000002</v>
      </c>
      <c r="E178">
        <f>' Calculation_PV'!F709</f>
        <v>0.5</v>
      </c>
      <c r="F178">
        <f>' Calculation_PV'!H709</f>
        <v>37.6022308092492</v>
      </c>
    </row>
    <row r="179" spans="1:7" x14ac:dyDescent="0.25">
      <c r="A179">
        <f>' Calculation_PV'!B713</f>
        <v>1000</v>
      </c>
      <c r="B179">
        <f>' Calculation_PV'!C713</f>
        <v>0</v>
      </c>
      <c r="C179">
        <f>' Calculation_PV'!D713</f>
        <v>1</v>
      </c>
      <c r="D179">
        <f>' Calculation_PV'!E713</f>
        <v>63.823900000000002</v>
      </c>
      <c r="E179">
        <f>' Calculation_PV'!F713</f>
        <v>0.5</v>
      </c>
      <c r="F179">
        <f>' Calculation_PV'!H713</f>
        <v>38.914578023064301</v>
      </c>
    </row>
    <row r="180" spans="1:7" x14ac:dyDescent="0.25">
      <c r="A180">
        <f>' Calculation_PV'!B717</f>
        <v>2000</v>
      </c>
      <c r="B180">
        <f>' Calculation_PV'!C717</f>
        <v>0</v>
      </c>
      <c r="C180">
        <f>' Calculation_PV'!D717</f>
        <v>1</v>
      </c>
      <c r="D180">
        <f>' Calculation_PV'!E717</f>
        <v>63.823900000000002</v>
      </c>
      <c r="E180">
        <f>' Calculation_PV'!F717</f>
        <v>0.5</v>
      </c>
      <c r="F180">
        <f>' Calculation_PV'!H717</f>
        <v>39.8062101720407</v>
      </c>
    </row>
    <row r="181" spans="1:7" x14ac:dyDescent="0.25">
      <c r="A181">
        <f>' Calculation_PV'!B721</f>
        <v>0</v>
      </c>
      <c r="B181">
        <f>' Calculation_PV'!C721</f>
        <v>2000</v>
      </c>
      <c r="C181">
        <f>' Calculation_PV'!D721</f>
        <v>1</v>
      </c>
      <c r="D181">
        <f>' Calculation_PV'!E721</f>
        <v>63.823900000000002</v>
      </c>
      <c r="E181">
        <f>' Calculation_PV'!F721</f>
        <v>0.5</v>
      </c>
      <c r="F181">
        <f>' Calculation_PV'!H721</f>
        <v>40.292440062372201</v>
      </c>
      <c r="G181">
        <f>_xll.SRS1Splines.Functions25.OneWay_Spline(A181:A184,F181:F184,input!$B$11)</f>
        <v>40.292440062372201</v>
      </c>
    </row>
    <row r="182" spans="1:7" x14ac:dyDescent="0.25">
      <c r="A182">
        <f>' Calculation_PV'!B725</f>
        <v>500</v>
      </c>
      <c r="B182">
        <f>' Calculation_PV'!C725</f>
        <v>2000</v>
      </c>
      <c r="C182">
        <f>' Calculation_PV'!D725</f>
        <v>1</v>
      </c>
      <c r="D182">
        <f>' Calculation_PV'!E725</f>
        <v>63.823900000000002</v>
      </c>
      <c r="E182">
        <f>' Calculation_PV'!F725</f>
        <v>0.5</v>
      </c>
      <c r="F182">
        <f>' Calculation_PV'!H725</f>
        <v>47.028291626481597</v>
      </c>
    </row>
    <row r="183" spans="1:7" x14ac:dyDescent="0.25">
      <c r="A183">
        <f>' Calculation_PV'!B729</f>
        <v>1000</v>
      </c>
      <c r="B183">
        <f>' Calculation_PV'!C729</f>
        <v>2000</v>
      </c>
      <c r="C183">
        <f>' Calculation_PV'!D729</f>
        <v>1</v>
      </c>
      <c r="D183">
        <f>' Calculation_PV'!E729</f>
        <v>63.823900000000002</v>
      </c>
      <c r="E183">
        <f>' Calculation_PV'!F729</f>
        <v>0.5</v>
      </c>
      <c r="F183">
        <f>' Calculation_PV'!H729</f>
        <v>48.453547867727103</v>
      </c>
    </row>
    <row r="184" spans="1:7" x14ac:dyDescent="0.25">
      <c r="A184">
        <f>' Calculation_PV'!B733</f>
        <v>2000</v>
      </c>
      <c r="B184">
        <f>' Calculation_PV'!C733</f>
        <v>2000</v>
      </c>
      <c r="C184">
        <f>' Calculation_PV'!D733</f>
        <v>1</v>
      </c>
      <c r="D184">
        <f>' Calculation_PV'!E733</f>
        <v>63.823900000000002</v>
      </c>
      <c r="E184">
        <f>' Calculation_PV'!F733</f>
        <v>0.5</v>
      </c>
      <c r="F184">
        <f>' Calculation_PV'!H733</f>
        <v>49.112220675049699</v>
      </c>
    </row>
    <row r="185" spans="1:7" x14ac:dyDescent="0.25">
      <c r="A185">
        <f>' Calculation_PV'!B1737</f>
        <v>1000</v>
      </c>
      <c r="B185">
        <f>' Calculation_PV'!C1737</f>
        <v>0</v>
      </c>
      <c r="C185">
        <f>' Calculation_PV'!D1737</f>
        <v>1</v>
      </c>
      <c r="D185">
        <f>' Calculation_PV'!E1737</f>
        <v>16.11</v>
      </c>
      <c r="E185">
        <f>' Calculation_PV'!F1737</f>
        <v>2</v>
      </c>
      <c r="F185">
        <f>' Calculation_PV'!H1737</f>
        <v>32.941759701207097</v>
      </c>
      <c r="G185">
        <f>_xll.SRS1Splines.Functions25.OneWay_Spline(A185:A188,F185:F188,input!$B$11)</f>
        <v>69.363031482668106</v>
      </c>
    </row>
    <row r="186" spans="1:7" x14ac:dyDescent="0.25">
      <c r="A186">
        <f>' Calculation_PV'!B741</f>
        <v>500</v>
      </c>
      <c r="B186">
        <f>' Calculation_PV'!C741</f>
        <v>4000</v>
      </c>
      <c r="C186">
        <f>' Calculation_PV'!D741</f>
        <v>1</v>
      </c>
      <c r="D186">
        <f>' Calculation_PV'!E741</f>
        <v>63.823900000000002</v>
      </c>
      <c r="E186">
        <f>' Calculation_PV'!F741</f>
        <v>0.5</v>
      </c>
      <c r="F186">
        <f>' Calculation_PV'!H741</f>
        <v>54.128673826783597</v>
      </c>
    </row>
    <row r="187" spans="1:7" x14ac:dyDescent="0.25">
      <c r="A187">
        <f>' Calculation_PV'!B745</f>
        <v>1000</v>
      </c>
      <c r="B187">
        <f>' Calculation_PV'!C745</f>
        <v>4000</v>
      </c>
      <c r="C187">
        <f>' Calculation_PV'!D745</f>
        <v>1</v>
      </c>
      <c r="D187">
        <f>' Calculation_PV'!E745</f>
        <v>63.823900000000002</v>
      </c>
      <c r="E187">
        <f>' Calculation_PV'!F745</f>
        <v>0.5</v>
      </c>
      <c r="F187">
        <f>' Calculation_PV'!H745</f>
        <v>55.405236780596397</v>
      </c>
    </row>
    <row r="188" spans="1:7" x14ac:dyDescent="0.25">
      <c r="A188">
        <f>' Calculation_PV'!B749</f>
        <v>2000</v>
      </c>
      <c r="B188">
        <f>' Calculation_PV'!C749</f>
        <v>4000</v>
      </c>
      <c r="C188">
        <f>' Calculation_PV'!D749</f>
        <v>1</v>
      </c>
      <c r="D188">
        <f>' Calculation_PV'!E749</f>
        <v>63.823900000000002</v>
      </c>
      <c r="E188">
        <f>' Calculation_PV'!F749</f>
        <v>0.5</v>
      </c>
      <c r="F188">
        <f>' Calculation_PV'!H749</f>
        <v>55.938239489154199</v>
      </c>
    </row>
    <row r="189" spans="1:7" x14ac:dyDescent="0.25">
      <c r="A189">
        <f>' Calculation_PV'!B753</f>
        <v>0</v>
      </c>
      <c r="B189">
        <f>' Calculation_PV'!C753</f>
        <v>8000</v>
      </c>
      <c r="C189">
        <f>' Calculation_PV'!D753</f>
        <v>1</v>
      </c>
      <c r="D189">
        <f>' Calculation_PV'!E753</f>
        <v>63.823900000000002</v>
      </c>
      <c r="E189">
        <f>' Calculation_PV'!F753</f>
        <v>0.5</v>
      </c>
      <c r="F189">
        <f>' Calculation_PV'!H753</f>
        <v>62.324381602638901</v>
      </c>
      <c r="G189">
        <f>_xll.SRS1Splines.Functions25.OneWay_Spline(A189:A192,F189:F192,input!$B$11)</f>
        <v>62.324381602638901</v>
      </c>
    </row>
    <row r="190" spans="1:7" x14ac:dyDescent="0.25">
      <c r="A190">
        <f>' Calculation_PV'!B757</f>
        <v>500</v>
      </c>
      <c r="B190">
        <f>' Calculation_PV'!C757</f>
        <v>8000</v>
      </c>
      <c r="C190">
        <f>' Calculation_PV'!D757</f>
        <v>1</v>
      </c>
      <c r="D190">
        <f>' Calculation_PV'!E757</f>
        <v>63.823900000000002</v>
      </c>
      <c r="E190">
        <f>' Calculation_PV'!F757</f>
        <v>0.5</v>
      </c>
      <c r="F190">
        <f>' Calculation_PV'!H757</f>
        <v>64.772093437462104</v>
      </c>
    </row>
    <row r="191" spans="1:7" x14ac:dyDescent="0.25">
      <c r="A191">
        <f>' Calculation_PV'!B761</f>
        <v>1000</v>
      </c>
      <c r="B191">
        <f>' Calculation_PV'!C761</f>
        <v>8000</v>
      </c>
      <c r="C191">
        <f>' Calculation_PV'!D761</f>
        <v>1</v>
      </c>
      <c r="D191">
        <f>' Calculation_PV'!E761</f>
        <v>63.823900000000002</v>
      </c>
      <c r="E191">
        <f>' Calculation_PV'!F761</f>
        <v>0.5</v>
      </c>
      <c r="F191">
        <f>' Calculation_PV'!H761</f>
        <v>65.750970389241104</v>
      </c>
    </row>
    <row r="192" spans="1:7" x14ac:dyDescent="0.25">
      <c r="A192">
        <f>' Calculation_PV'!B765</f>
        <v>2000</v>
      </c>
      <c r="B192">
        <f>' Calculation_PV'!C765</f>
        <v>8000</v>
      </c>
      <c r="C192">
        <f>' Calculation_PV'!D765</f>
        <v>1</v>
      </c>
      <c r="D192">
        <f>' Calculation_PV'!E765</f>
        <v>63.823900000000002</v>
      </c>
      <c r="E192">
        <f>' Calculation_PV'!F765</f>
        <v>0.5</v>
      </c>
      <c r="F192">
        <f>' Calculation_PV'!H765</f>
        <v>66.092487710217497</v>
      </c>
    </row>
    <row r="193" spans="1:7" x14ac:dyDescent="0.25">
      <c r="A193">
        <f>' Calculation_PV'!B769</f>
        <v>0</v>
      </c>
      <c r="B193">
        <f>' Calculation_PV'!C769</f>
        <v>0</v>
      </c>
      <c r="C193">
        <f>' Calculation_PV'!D769</f>
        <v>0</v>
      </c>
      <c r="D193">
        <f>' Calculation_PV'!E769</f>
        <v>16.11</v>
      </c>
      <c r="E193">
        <f>' Calculation_PV'!F769</f>
        <v>1</v>
      </c>
      <c r="F193">
        <f>' Calculation_PV'!H769</f>
        <v>19.1450291653322</v>
      </c>
      <c r="G193">
        <f>_xll.SRS1Splines.Functions25.OneWay_Spline(A193:A196,F193:F196,input!$B$11)</f>
        <v>19.1450291653322</v>
      </c>
    </row>
    <row r="194" spans="1:7" x14ac:dyDescent="0.25">
      <c r="A194">
        <f>' Calculation_PV'!B773</f>
        <v>500</v>
      </c>
      <c r="B194">
        <f>' Calculation_PV'!C773</f>
        <v>0</v>
      </c>
      <c r="C194">
        <f>' Calculation_PV'!D773</f>
        <v>0</v>
      </c>
      <c r="D194">
        <f>' Calculation_PV'!E773</f>
        <v>16.11</v>
      </c>
      <c r="E194">
        <f>' Calculation_PV'!F773</f>
        <v>1</v>
      </c>
      <c r="F194">
        <f>' Calculation_PV'!H773</f>
        <v>49.436812823837698</v>
      </c>
    </row>
    <row r="195" spans="1:7" x14ac:dyDescent="0.25">
      <c r="A195">
        <f>' Calculation_PV'!B777</f>
        <v>1000</v>
      </c>
      <c r="B195">
        <f>' Calculation_PV'!C777</f>
        <v>0</v>
      </c>
      <c r="C195">
        <f>' Calculation_PV'!D777</f>
        <v>0</v>
      </c>
      <c r="D195">
        <f>' Calculation_PV'!E777</f>
        <v>16.11</v>
      </c>
      <c r="E195">
        <f>' Calculation_PV'!F777</f>
        <v>1</v>
      </c>
      <c r="F195">
        <f>' Calculation_PV'!H777</f>
        <v>56.154560892616502</v>
      </c>
    </row>
    <row r="196" spans="1:7" x14ac:dyDescent="0.25">
      <c r="A196">
        <f>' Calculation_PV'!B781</f>
        <v>2000</v>
      </c>
      <c r="B196">
        <f>' Calculation_PV'!C781</f>
        <v>0</v>
      </c>
      <c r="C196">
        <f>' Calculation_PV'!D781</f>
        <v>0</v>
      </c>
      <c r="D196">
        <f>' Calculation_PV'!E781</f>
        <v>16.11</v>
      </c>
      <c r="E196">
        <f>' Calculation_PV'!F781</f>
        <v>1</v>
      </c>
      <c r="F196">
        <f>' Calculation_PV'!H781</f>
        <v>62.167856058764002</v>
      </c>
    </row>
    <row r="197" spans="1:7" x14ac:dyDescent="0.25">
      <c r="A197">
        <f>' Calculation_PV'!B785</f>
        <v>0</v>
      </c>
      <c r="B197">
        <f>' Calculation_PV'!C785</f>
        <v>2000</v>
      </c>
      <c r="C197">
        <f>' Calculation_PV'!D785</f>
        <v>0</v>
      </c>
      <c r="D197">
        <f>' Calculation_PV'!E785</f>
        <v>16.11</v>
      </c>
      <c r="E197">
        <f>' Calculation_PV'!F785</f>
        <v>1</v>
      </c>
      <c r="F197">
        <f>' Calculation_PV'!H785</f>
        <v>62.5285084208736</v>
      </c>
      <c r="G197">
        <f>_xll.SRS1Splines.Functions25.OneWay_Spline(A197:A200,F197:F200,input!$B$11)</f>
        <v>62.5285084208736</v>
      </c>
    </row>
    <row r="198" spans="1:7" x14ac:dyDescent="0.25">
      <c r="A198">
        <f>' Calculation_PV'!B789</f>
        <v>500</v>
      </c>
      <c r="B198">
        <f>' Calculation_PV'!C789</f>
        <v>2000</v>
      </c>
      <c r="C198">
        <f>' Calculation_PV'!D789</f>
        <v>0</v>
      </c>
      <c r="D198">
        <f>' Calculation_PV'!E789</f>
        <v>16.11</v>
      </c>
      <c r="E198">
        <f>' Calculation_PV'!F789</f>
        <v>1</v>
      </c>
      <c r="F198">
        <f>' Calculation_PV'!H789</f>
        <v>79.290726868605006</v>
      </c>
    </row>
    <row r="199" spans="1:7" x14ac:dyDescent="0.25">
      <c r="A199">
        <f>' Calculation_PV'!B793</f>
        <v>1000</v>
      </c>
      <c r="B199">
        <f>' Calculation_PV'!C793</f>
        <v>2000</v>
      </c>
      <c r="C199">
        <f>' Calculation_PV'!D793</f>
        <v>0</v>
      </c>
      <c r="D199">
        <f>' Calculation_PV'!E793</f>
        <v>16.11</v>
      </c>
      <c r="E199">
        <f>' Calculation_PV'!F793</f>
        <v>1</v>
      </c>
      <c r="F199">
        <f>' Calculation_PV'!H793</f>
        <v>85.610531196814307</v>
      </c>
    </row>
    <row r="200" spans="1:7" x14ac:dyDescent="0.25">
      <c r="A200">
        <f>' Calculation_PV'!B797</f>
        <v>2000</v>
      </c>
      <c r="B200">
        <f>' Calculation_PV'!C797</f>
        <v>2000</v>
      </c>
      <c r="C200">
        <f>' Calculation_PV'!D797</f>
        <v>0</v>
      </c>
      <c r="D200">
        <f>' Calculation_PV'!E797</f>
        <v>16.11</v>
      </c>
      <c r="E200">
        <f>' Calculation_PV'!F797</f>
        <v>1</v>
      </c>
      <c r="F200">
        <f>' Calculation_PV'!H797</f>
        <v>89.396984870938795</v>
      </c>
    </row>
    <row r="201" spans="1:7" x14ac:dyDescent="0.25">
      <c r="A201">
        <f>' Calculation_PV'!B801</f>
        <v>0</v>
      </c>
      <c r="B201">
        <f>' Calculation_PV'!C801</f>
        <v>4000</v>
      </c>
      <c r="C201">
        <f>' Calculation_PV'!D801</f>
        <v>0</v>
      </c>
      <c r="D201">
        <f>' Calculation_PV'!E801</f>
        <v>16.11</v>
      </c>
      <c r="E201">
        <f>' Calculation_PV'!F801</f>
        <v>1</v>
      </c>
      <c r="F201">
        <f>' Calculation_PV'!H801</f>
        <v>75.12147410787</v>
      </c>
      <c r="G201">
        <f>_xll.SRS1Splines.Functions25.OneWay_Spline(A201:A204,F201:F204,input!$B$11)</f>
        <v>75.12147410787</v>
      </c>
    </row>
    <row r="202" spans="1:7" x14ac:dyDescent="0.25">
      <c r="A202">
        <f>' Calculation_PV'!B805</f>
        <v>500</v>
      </c>
      <c r="B202">
        <f>' Calculation_PV'!C805</f>
        <v>4000</v>
      </c>
      <c r="C202">
        <f>' Calculation_PV'!D805</f>
        <v>0</v>
      </c>
      <c r="D202">
        <f>' Calculation_PV'!E805</f>
        <v>16.11</v>
      </c>
      <c r="E202">
        <f>' Calculation_PV'!F805</f>
        <v>1</v>
      </c>
      <c r="F202">
        <f>' Calculation_PV'!H805</f>
        <v>83.868921715326806</v>
      </c>
    </row>
    <row r="203" spans="1:7" x14ac:dyDescent="0.25">
      <c r="A203">
        <f>' Calculation_PV'!B809</f>
        <v>1000</v>
      </c>
      <c r="B203">
        <f>' Calculation_PV'!C809</f>
        <v>4000</v>
      </c>
      <c r="C203">
        <f>' Calculation_PV'!D809</f>
        <v>0</v>
      </c>
      <c r="D203">
        <f>' Calculation_PV'!E809</f>
        <v>16.11</v>
      </c>
      <c r="E203">
        <f>' Calculation_PV'!F809</f>
        <v>1</v>
      </c>
      <c r="F203">
        <f>' Calculation_PV'!H809</f>
        <v>87.621903258909697</v>
      </c>
    </row>
    <row r="204" spans="1:7" x14ac:dyDescent="0.25">
      <c r="A204">
        <f>' Calculation_PV'!B813</f>
        <v>2000</v>
      </c>
      <c r="B204">
        <f>' Calculation_PV'!C813</f>
        <v>4000</v>
      </c>
      <c r="C204">
        <f>' Calculation_PV'!D813</f>
        <v>0</v>
      </c>
      <c r="D204">
        <f>' Calculation_PV'!E813</f>
        <v>16.11</v>
      </c>
      <c r="E204">
        <f>' Calculation_PV'!F813</f>
        <v>1</v>
      </c>
      <c r="F204">
        <f>' Calculation_PV'!H813</f>
        <v>90.245447749830305</v>
      </c>
    </row>
    <row r="205" spans="1:7" x14ac:dyDescent="0.25">
      <c r="A205">
        <f>' Calculation_PV'!B817</f>
        <v>0</v>
      </c>
      <c r="B205">
        <f>' Calculation_PV'!C817</f>
        <v>8000</v>
      </c>
      <c r="C205">
        <f>' Calculation_PV'!D817</f>
        <v>0</v>
      </c>
      <c r="D205">
        <f>' Calculation_PV'!E817</f>
        <v>16.11</v>
      </c>
      <c r="E205">
        <f>' Calculation_PV'!F817</f>
        <v>1</v>
      </c>
      <c r="F205">
        <f>' Calculation_PV'!H817</f>
        <v>85.976611109942993</v>
      </c>
      <c r="G205">
        <f>_xll.SRS1Splines.Functions25.OneWay_Spline(A205:A208,F205:F208,input!$B$11)</f>
        <v>85.976611109942993</v>
      </c>
    </row>
    <row r="206" spans="1:7" x14ac:dyDescent="0.25">
      <c r="A206">
        <f>' Calculation_PV'!B821</f>
        <v>500</v>
      </c>
      <c r="B206">
        <f>' Calculation_PV'!C821</f>
        <v>8000</v>
      </c>
      <c r="C206">
        <f>' Calculation_PV'!D821</f>
        <v>0</v>
      </c>
      <c r="D206">
        <f>' Calculation_PV'!E821</f>
        <v>16.11</v>
      </c>
      <c r="E206">
        <f>' Calculation_PV'!F821</f>
        <v>1</v>
      </c>
      <c r="F206">
        <f>' Calculation_PV'!H821</f>
        <v>88.699604880673704</v>
      </c>
    </row>
    <row r="207" spans="1:7" x14ac:dyDescent="0.25">
      <c r="A207">
        <f>' Calculation_PV'!B825</f>
        <v>1000</v>
      </c>
      <c r="B207">
        <f>' Calculation_PV'!C825</f>
        <v>8000</v>
      </c>
      <c r="C207">
        <f>' Calculation_PV'!D825</f>
        <v>0</v>
      </c>
      <c r="D207">
        <f>' Calculation_PV'!E825</f>
        <v>16.11</v>
      </c>
      <c r="E207">
        <f>' Calculation_PV'!F825</f>
        <v>1</v>
      </c>
      <c r="F207">
        <f>' Calculation_PV'!H825</f>
        <v>89.877088143788598</v>
      </c>
    </row>
    <row r="208" spans="1:7" x14ac:dyDescent="0.25">
      <c r="A208">
        <f>' Calculation_PV'!B829</f>
        <v>2000</v>
      </c>
      <c r="B208">
        <f>' Calculation_PV'!C829</f>
        <v>8000</v>
      </c>
      <c r="C208">
        <f>' Calculation_PV'!D829</f>
        <v>0</v>
      </c>
      <c r="D208">
        <f>' Calculation_PV'!E829</f>
        <v>16.11</v>
      </c>
      <c r="E208">
        <f>' Calculation_PV'!F829</f>
        <v>1</v>
      </c>
      <c r="F208">
        <f>' Calculation_PV'!H829</f>
        <v>92.460281780273505</v>
      </c>
    </row>
    <row r="209" spans="1:7" x14ac:dyDescent="0.25">
      <c r="A209">
        <f>' Calculation_PV'!B833</f>
        <v>0</v>
      </c>
      <c r="B209">
        <f>' Calculation_PV'!C833</f>
        <v>0</v>
      </c>
      <c r="C209">
        <f>' Calculation_PV'!D833</f>
        <v>0.25</v>
      </c>
      <c r="D209">
        <f>' Calculation_PV'!E833</f>
        <v>16.11</v>
      </c>
      <c r="E209">
        <f>' Calculation_PV'!F833</f>
        <v>1</v>
      </c>
      <c r="F209">
        <f>' Calculation_PV'!H833</f>
        <v>30.137021382912401</v>
      </c>
      <c r="G209">
        <f>_xll.SRS1Splines.Functions25.OneWay_Spline(A209:A212,F209:F212,input!$B$11)</f>
        <v>30.137021382912401</v>
      </c>
    </row>
    <row r="210" spans="1:7" x14ac:dyDescent="0.25">
      <c r="A210">
        <f>' Calculation_PV'!B837</f>
        <v>500</v>
      </c>
      <c r="B210">
        <f>' Calculation_PV'!C837</f>
        <v>0</v>
      </c>
      <c r="C210">
        <f>' Calculation_PV'!D837</f>
        <v>0.25</v>
      </c>
      <c r="D210">
        <f>' Calculation_PV'!E837</f>
        <v>16.11</v>
      </c>
      <c r="E210">
        <f>' Calculation_PV'!F837</f>
        <v>1</v>
      </c>
      <c r="F210">
        <f>' Calculation_PV'!H837</f>
        <v>44.950618808610798</v>
      </c>
    </row>
    <row r="211" spans="1:7" x14ac:dyDescent="0.25">
      <c r="A211">
        <f>' Calculation_PV'!B841</f>
        <v>1000</v>
      </c>
      <c r="B211">
        <f>' Calculation_PV'!C841</f>
        <v>0</v>
      </c>
      <c r="C211">
        <f>' Calculation_PV'!D841</f>
        <v>0.25</v>
      </c>
      <c r="D211">
        <f>' Calculation_PV'!E841</f>
        <v>16.11</v>
      </c>
      <c r="E211">
        <f>' Calculation_PV'!F841</f>
        <v>1</v>
      </c>
      <c r="F211">
        <f>' Calculation_PV'!H841</f>
        <v>48.408801010001703</v>
      </c>
    </row>
    <row r="212" spans="1:7" x14ac:dyDescent="0.25">
      <c r="A212">
        <f>' Calculation_PV'!B845</f>
        <v>2000</v>
      </c>
      <c r="B212">
        <f>' Calculation_PV'!C845</f>
        <v>0</v>
      </c>
      <c r="C212">
        <f>' Calculation_PV'!D845</f>
        <v>0.25</v>
      </c>
      <c r="D212">
        <f>' Calculation_PV'!E845</f>
        <v>16.11</v>
      </c>
      <c r="E212">
        <f>' Calculation_PV'!F845</f>
        <v>1</v>
      </c>
      <c r="F212">
        <f>' Calculation_PV'!H845</f>
        <v>51.28794569179</v>
      </c>
    </row>
    <row r="213" spans="1:7" x14ac:dyDescent="0.25">
      <c r="A213">
        <f>' Calculation_PV'!B849</f>
        <v>0</v>
      </c>
      <c r="B213">
        <f>' Calculation_PV'!C849</f>
        <v>2000</v>
      </c>
      <c r="C213">
        <f>' Calculation_PV'!D849</f>
        <v>0.25</v>
      </c>
      <c r="D213">
        <f>' Calculation_PV'!E849</f>
        <v>16.11</v>
      </c>
      <c r="E213">
        <f>' Calculation_PV'!F849</f>
        <v>1</v>
      </c>
      <c r="F213">
        <f>' Calculation_PV'!H849</f>
        <v>59.551265652679099</v>
      </c>
      <c r="G213">
        <f>_xll.SRS1Splines.Functions25.OneWay_Spline(A213:A216,F213:F216,input!$B$11)</f>
        <v>59.551265652679099</v>
      </c>
    </row>
    <row r="214" spans="1:7" x14ac:dyDescent="0.25">
      <c r="A214">
        <f>' Calculation_PV'!B853</f>
        <v>500</v>
      </c>
      <c r="B214">
        <f>' Calculation_PV'!C853</f>
        <v>2000</v>
      </c>
      <c r="C214">
        <f>' Calculation_PV'!D853</f>
        <v>0.25</v>
      </c>
      <c r="D214">
        <f>' Calculation_PV'!E853</f>
        <v>16.11</v>
      </c>
      <c r="E214">
        <f>' Calculation_PV'!F853</f>
        <v>1</v>
      </c>
      <c r="F214">
        <f>' Calculation_PV'!H853</f>
        <v>72.525131798191396</v>
      </c>
    </row>
    <row r="215" spans="1:7" x14ac:dyDescent="0.25">
      <c r="A215">
        <f>' Calculation_PV'!B857</f>
        <v>1000</v>
      </c>
      <c r="B215">
        <f>' Calculation_PV'!C857</f>
        <v>2000</v>
      </c>
      <c r="C215">
        <f>' Calculation_PV'!D857</f>
        <v>0.25</v>
      </c>
      <c r="D215">
        <f>' Calculation_PV'!E857</f>
        <v>16.11</v>
      </c>
      <c r="E215">
        <f>' Calculation_PV'!F857</f>
        <v>1</v>
      </c>
      <c r="F215">
        <f>' Calculation_PV'!H857</f>
        <v>76.1006951563119</v>
      </c>
    </row>
    <row r="216" spans="1:7" x14ac:dyDescent="0.25">
      <c r="A216">
        <f>' Calculation_PV'!B861</f>
        <v>2000</v>
      </c>
      <c r="B216">
        <f>' Calculation_PV'!C861</f>
        <v>2000</v>
      </c>
      <c r="C216">
        <f>' Calculation_PV'!D861</f>
        <v>0.25</v>
      </c>
      <c r="D216">
        <f>' Calculation_PV'!E861</f>
        <v>16.11</v>
      </c>
      <c r="E216">
        <f>' Calculation_PV'!F861</f>
        <v>1</v>
      </c>
      <c r="F216">
        <f>' Calculation_PV'!H861</f>
        <v>78.786917676035998</v>
      </c>
    </row>
    <row r="217" spans="1:7" x14ac:dyDescent="0.25">
      <c r="A217">
        <f>' Calculation_PV'!B865</f>
        <v>0</v>
      </c>
      <c r="B217">
        <f>' Calculation_PV'!C865</f>
        <v>4000</v>
      </c>
      <c r="C217">
        <f>' Calculation_PV'!D865</f>
        <v>0.25</v>
      </c>
      <c r="D217">
        <f>' Calculation_PV'!E865</f>
        <v>16.11</v>
      </c>
      <c r="E217">
        <f>' Calculation_PV'!F865</f>
        <v>1</v>
      </c>
      <c r="F217">
        <f>' Calculation_PV'!H865</f>
        <v>72.511666798684004</v>
      </c>
      <c r="G217">
        <f>_xll.SRS1Splines.Functions25.OneWay_Spline(A217:A220,F217:F220,input!$B$11)</f>
        <v>72.511666798684004</v>
      </c>
    </row>
    <row r="218" spans="1:7" x14ac:dyDescent="0.25">
      <c r="A218">
        <f>' Calculation_PV'!B869</f>
        <v>500</v>
      </c>
      <c r="B218">
        <f>' Calculation_PV'!C869</f>
        <v>4000</v>
      </c>
      <c r="C218">
        <f>' Calculation_PV'!D869</f>
        <v>0.25</v>
      </c>
      <c r="D218">
        <f>' Calculation_PV'!E869</f>
        <v>16.11</v>
      </c>
      <c r="E218">
        <f>' Calculation_PV'!F869</f>
        <v>1</v>
      </c>
      <c r="F218">
        <f>' Calculation_PV'!H869</f>
        <v>79.997138249945706</v>
      </c>
    </row>
    <row r="219" spans="1:7" x14ac:dyDescent="0.25">
      <c r="A219">
        <f>' Calculation_PV'!B873</f>
        <v>1000</v>
      </c>
      <c r="B219">
        <f>' Calculation_PV'!C873</f>
        <v>4000</v>
      </c>
      <c r="C219">
        <f>' Calculation_PV'!D873</f>
        <v>0.25</v>
      </c>
      <c r="D219">
        <f>' Calculation_PV'!E873</f>
        <v>16.11</v>
      </c>
      <c r="E219">
        <f>' Calculation_PV'!F873</f>
        <v>1</v>
      </c>
      <c r="F219">
        <f>' Calculation_PV'!H873</f>
        <v>82.903065557582096</v>
      </c>
    </row>
    <row r="220" spans="1:7" x14ac:dyDescent="0.25">
      <c r="A220">
        <f>' Calculation_PV'!B877</f>
        <v>2000</v>
      </c>
      <c r="B220">
        <f>' Calculation_PV'!C877</f>
        <v>4000</v>
      </c>
      <c r="C220">
        <f>' Calculation_PV'!D877</f>
        <v>0.25</v>
      </c>
      <c r="D220">
        <f>' Calculation_PV'!E877</f>
        <v>16.11</v>
      </c>
      <c r="E220">
        <f>' Calculation_PV'!F877</f>
        <v>1</v>
      </c>
      <c r="F220">
        <f>' Calculation_PV'!H877</f>
        <v>85.176831160933801</v>
      </c>
    </row>
    <row r="221" spans="1:7" x14ac:dyDescent="0.25">
      <c r="A221">
        <f>' Calculation_PV'!B881</f>
        <v>0</v>
      </c>
      <c r="B221">
        <f>' Calculation_PV'!C881</f>
        <v>8000</v>
      </c>
      <c r="C221">
        <f>' Calculation_PV'!D881</f>
        <v>0.25</v>
      </c>
      <c r="D221">
        <f>' Calculation_PV'!E881</f>
        <v>16.11</v>
      </c>
      <c r="E221">
        <f>' Calculation_PV'!F881</f>
        <v>1</v>
      </c>
      <c r="F221">
        <f>' Calculation_PV'!H881</f>
        <v>82.960764083779594</v>
      </c>
      <c r="G221">
        <f>_xll.SRS1Splines.Functions25.OneWay_Spline(A221:A224,F221:F224,input!$B$11)</f>
        <v>82.960764083779594</v>
      </c>
    </row>
    <row r="222" spans="1:7" x14ac:dyDescent="0.25">
      <c r="A222">
        <f>' Calculation_PV'!B885</f>
        <v>500</v>
      </c>
      <c r="B222">
        <f>' Calculation_PV'!C885</f>
        <v>8000</v>
      </c>
      <c r="C222">
        <f>' Calculation_PV'!D885</f>
        <v>0.25</v>
      </c>
      <c r="D222">
        <f>' Calculation_PV'!E885</f>
        <v>16.11</v>
      </c>
      <c r="E222">
        <f>' Calculation_PV'!F885</f>
        <v>1</v>
      </c>
      <c r="F222">
        <f>' Calculation_PV'!H885</f>
        <v>86.091558120937606</v>
      </c>
    </row>
    <row r="223" spans="1:7" x14ac:dyDescent="0.25">
      <c r="A223">
        <f>' Calculation_PV'!B889</f>
        <v>1000</v>
      </c>
      <c r="B223">
        <f>' Calculation_PV'!C889</f>
        <v>8000</v>
      </c>
      <c r="C223">
        <f>' Calculation_PV'!D889</f>
        <v>0.25</v>
      </c>
      <c r="D223">
        <f>' Calculation_PV'!E889</f>
        <v>16.11</v>
      </c>
      <c r="E223">
        <f>' Calculation_PV'!F889</f>
        <v>1</v>
      </c>
      <c r="F223">
        <f>' Calculation_PV'!H889</f>
        <v>87.699155264249697</v>
      </c>
    </row>
    <row r="224" spans="1:7" x14ac:dyDescent="0.25">
      <c r="A224">
        <f>' Calculation_PV'!B893</f>
        <v>2000</v>
      </c>
      <c r="B224">
        <f>' Calculation_PV'!C893</f>
        <v>8000</v>
      </c>
      <c r="C224">
        <f>' Calculation_PV'!D893</f>
        <v>0.25</v>
      </c>
      <c r="D224">
        <f>' Calculation_PV'!E893</f>
        <v>16.11</v>
      </c>
      <c r="E224">
        <f>' Calculation_PV'!F893</f>
        <v>1</v>
      </c>
      <c r="F224">
        <f>' Calculation_PV'!H893</f>
        <v>89.295684757479094</v>
      </c>
    </row>
    <row r="225" spans="1:7" x14ac:dyDescent="0.25">
      <c r="A225">
        <f>' Calculation_PV'!B897</f>
        <v>0</v>
      </c>
      <c r="B225">
        <f>' Calculation_PV'!C897</f>
        <v>0</v>
      </c>
      <c r="C225">
        <f>' Calculation_PV'!D897</f>
        <v>0.5</v>
      </c>
      <c r="D225">
        <f>' Calculation_PV'!E897</f>
        <v>16.11</v>
      </c>
      <c r="E225">
        <f>' Calculation_PV'!F897</f>
        <v>1</v>
      </c>
      <c r="F225">
        <f>' Calculation_PV'!H897</f>
        <v>31.3534835723901</v>
      </c>
      <c r="G225">
        <f>_xll.SRS1Splines.Functions25.OneWay_Spline(A225:A228,F225:F228,input!$B$11)</f>
        <v>31.3534835723901</v>
      </c>
    </row>
    <row r="226" spans="1:7" x14ac:dyDescent="0.25">
      <c r="A226">
        <f>' Calculation_PV'!B901</f>
        <v>500</v>
      </c>
      <c r="B226">
        <f>' Calculation_PV'!C901</f>
        <v>0</v>
      </c>
      <c r="C226">
        <f>' Calculation_PV'!D901</f>
        <v>0.5</v>
      </c>
      <c r="D226">
        <f>' Calculation_PV'!E901</f>
        <v>16.11</v>
      </c>
      <c r="E226">
        <f>' Calculation_PV'!F901</f>
        <v>1</v>
      </c>
      <c r="F226">
        <f>' Calculation_PV'!H901</f>
        <v>41.836042695211702</v>
      </c>
    </row>
    <row r="227" spans="1:7" x14ac:dyDescent="0.25">
      <c r="A227">
        <f>' Calculation_PV'!B905</f>
        <v>1000</v>
      </c>
      <c r="B227">
        <f>' Calculation_PV'!C905</f>
        <v>0</v>
      </c>
      <c r="C227">
        <f>' Calculation_PV'!D905</f>
        <v>0.5</v>
      </c>
      <c r="D227">
        <f>' Calculation_PV'!E905</f>
        <v>16.11</v>
      </c>
      <c r="E227">
        <f>' Calculation_PV'!F905</f>
        <v>1</v>
      </c>
      <c r="F227">
        <f>' Calculation_PV'!H905</f>
        <v>43.926006208734997</v>
      </c>
    </row>
    <row r="228" spans="1:7" x14ac:dyDescent="0.25">
      <c r="A228">
        <f>' Calculation_PV'!B909</f>
        <v>2000</v>
      </c>
      <c r="B228">
        <f>' Calculation_PV'!C909</f>
        <v>0</v>
      </c>
      <c r="C228">
        <f>' Calculation_PV'!D909</f>
        <v>0.5</v>
      </c>
      <c r="D228">
        <f>' Calculation_PV'!E909</f>
        <v>16.11</v>
      </c>
      <c r="E228">
        <f>' Calculation_PV'!F909</f>
        <v>1</v>
      </c>
      <c r="F228">
        <f>' Calculation_PV'!H909</f>
        <v>45.901621600545703</v>
      </c>
    </row>
    <row r="229" spans="1:7" x14ac:dyDescent="0.25">
      <c r="A229">
        <f>' Calculation_PV'!B913</f>
        <v>0</v>
      </c>
      <c r="B229">
        <f>' Calculation_PV'!C913</f>
        <v>2000</v>
      </c>
      <c r="C229">
        <f>' Calculation_PV'!D913</f>
        <v>0.5</v>
      </c>
      <c r="D229">
        <f>' Calculation_PV'!E913</f>
        <v>16.11</v>
      </c>
      <c r="E229">
        <f>' Calculation_PV'!F913</f>
        <v>1</v>
      </c>
      <c r="F229">
        <f>' Calculation_PV'!H913</f>
        <v>51.879823731985503</v>
      </c>
      <c r="G229">
        <f>_xll.SRS1Splines.Functions25.OneWay_Spline(A229:A232,F229:F232,input!$B$11)</f>
        <v>51.879823731985503</v>
      </c>
    </row>
    <row r="230" spans="1:7" x14ac:dyDescent="0.25">
      <c r="A230">
        <f>' Calculation_PV'!B917</f>
        <v>500</v>
      </c>
      <c r="B230">
        <f>' Calculation_PV'!C917</f>
        <v>2000</v>
      </c>
      <c r="C230">
        <f>' Calculation_PV'!D917</f>
        <v>0.5</v>
      </c>
      <c r="D230">
        <f>' Calculation_PV'!E917</f>
        <v>16.11</v>
      </c>
      <c r="E230">
        <f>' Calculation_PV'!F917</f>
        <v>1</v>
      </c>
      <c r="F230">
        <f>' Calculation_PV'!H917</f>
        <v>62.394369002799301</v>
      </c>
    </row>
    <row r="231" spans="1:7" x14ac:dyDescent="0.25">
      <c r="A231">
        <f>' Calculation_PV'!B921</f>
        <v>1000</v>
      </c>
      <c r="B231">
        <f>' Calculation_PV'!C921</f>
        <v>2000</v>
      </c>
      <c r="C231">
        <f>' Calculation_PV'!D921</f>
        <v>0.5</v>
      </c>
      <c r="D231">
        <f>' Calculation_PV'!E921</f>
        <v>16.11</v>
      </c>
      <c r="E231">
        <f>' Calculation_PV'!F921</f>
        <v>1</v>
      </c>
      <c r="F231">
        <f>' Calculation_PV'!H921</f>
        <v>64.772850065589296</v>
      </c>
    </row>
    <row r="232" spans="1:7" x14ac:dyDescent="0.25">
      <c r="A232">
        <f>' Calculation_PV'!B925</f>
        <v>2000</v>
      </c>
      <c r="B232">
        <f>' Calculation_PV'!C925</f>
        <v>2000</v>
      </c>
      <c r="C232">
        <f>' Calculation_PV'!D925</f>
        <v>0.5</v>
      </c>
      <c r="D232">
        <f>' Calculation_PV'!E925</f>
        <v>16.11</v>
      </c>
      <c r="E232">
        <f>' Calculation_PV'!F925</f>
        <v>1</v>
      </c>
      <c r="F232">
        <f>' Calculation_PV'!H925</f>
        <v>66.579876794468703</v>
      </c>
    </row>
    <row r="233" spans="1:7" x14ac:dyDescent="0.25">
      <c r="A233">
        <f>' Calculation_PV'!B929</f>
        <v>0</v>
      </c>
      <c r="B233">
        <f>' Calculation_PV'!C929</f>
        <v>4000</v>
      </c>
      <c r="C233">
        <f>' Calculation_PV'!D929</f>
        <v>0.5</v>
      </c>
      <c r="D233">
        <f>' Calculation_PV'!E929</f>
        <v>16.11</v>
      </c>
      <c r="E233">
        <f>' Calculation_PV'!F929</f>
        <v>1</v>
      </c>
      <c r="F233">
        <f>' Calculation_PV'!H929</f>
        <v>65.719428017908996</v>
      </c>
      <c r="G233">
        <f>_xll.SRS1Splines.Functions25.OneWay_Spline(A233:A236,F233:F236,input!$B$11)</f>
        <v>65.719428017908996</v>
      </c>
    </row>
    <row r="234" spans="1:7" x14ac:dyDescent="0.25">
      <c r="A234">
        <f>' Calculation_PV'!B933</f>
        <v>500</v>
      </c>
      <c r="B234">
        <f>' Calculation_PV'!C933</f>
        <v>4000</v>
      </c>
      <c r="C234">
        <f>' Calculation_PV'!D933</f>
        <v>0.5</v>
      </c>
      <c r="D234">
        <f>' Calculation_PV'!E933</f>
        <v>16.11</v>
      </c>
      <c r="E234">
        <f>' Calculation_PV'!F933</f>
        <v>1</v>
      </c>
      <c r="F234">
        <f>' Calculation_PV'!H933</f>
        <v>72.381004953710701</v>
      </c>
    </row>
    <row r="235" spans="1:7" x14ac:dyDescent="0.25">
      <c r="A235">
        <f>' Calculation_PV'!B937</f>
        <v>1000</v>
      </c>
      <c r="B235">
        <f>' Calculation_PV'!C937</f>
        <v>4000</v>
      </c>
      <c r="C235">
        <f>' Calculation_PV'!D937</f>
        <v>0.5</v>
      </c>
      <c r="D235">
        <f>' Calculation_PV'!E937</f>
        <v>16.11</v>
      </c>
      <c r="E235">
        <f>' Calculation_PV'!F937</f>
        <v>1</v>
      </c>
      <c r="F235">
        <f>' Calculation_PV'!H937</f>
        <v>74.615936736332998</v>
      </c>
    </row>
    <row r="236" spans="1:7" x14ac:dyDescent="0.25">
      <c r="A236">
        <f>' Calculation_PV'!B941</f>
        <v>2000</v>
      </c>
      <c r="B236">
        <f>' Calculation_PV'!C941</f>
        <v>4000</v>
      </c>
      <c r="C236">
        <f>' Calculation_PV'!D941</f>
        <v>0.5</v>
      </c>
      <c r="D236">
        <f>' Calculation_PV'!E941</f>
        <v>16.11</v>
      </c>
      <c r="E236">
        <f>' Calculation_PV'!F941</f>
        <v>1</v>
      </c>
      <c r="F236">
        <f>' Calculation_PV'!H941</f>
        <v>76.148368522014394</v>
      </c>
    </row>
    <row r="237" spans="1:7" x14ac:dyDescent="0.25">
      <c r="A237">
        <f>' Calculation_PV'!B945</f>
        <v>0</v>
      </c>
      <c r="B237">
        <f>' Calculation_PV'!C945</f>
        <v>8000</v>
      </c>
      <c r="C237">
        <f>' Calculation_PV'!D945</f>
        <v>0.5</v>
      </c>
      <c r="D237">
        <f>' Calculation_PV'!E945</f>
        <v>16.11</v>
      </c>
      <c r="E237">
        <f>' Calculation_PV'!F945</f>
        <v>1</v>
      </c>
      <c r="F237">
        <f>' Calculation_PV'!H945</f>
        <v>78.103023053181801</v>
      </c>
      <c r="G237">
        <f>_xll.SRS1Splines.Functions25.OneWay_Spline(A237:A240,F237:F240,input!$B$11)</f>
        <v>78.103023053181801</v>
      </c>
    </row>
    <row r="238" spans="1:7" x14ac:dyDescent="0.25">
      <c r="A238">
        <f>' Calculation_PV'!B949</f>
        <v>500</v>
      </c>
      <c r="B238">
        <f>' Calculation_PV'!C949</f>
        <v>8000</v>
      </c>
      <c r="C238">
        <f>' Calculation_PV'!D949</f>
        <v>0.5</v>
      </c>
      <c r="D238">
        <f>' Calculation_PV'!E949</f>
        <v>16.11</v>
      </c>
      <c r="E238">
        <f>' Calculation_PV'!F949</f>
        <v>1</v>
      </c>
      <c r="F238">
        <f>' Calculation_PV'!H949</f>
        <v>81.272509790491895</v>
      </c>
    </row>
    <row r="239" spans="1:7" x14ac:dyDescent="0.25">
      <c r="A239">
        <f>' Calculation_PV'!B953</f>
        <v>1000</v>
      </c>
      <c r="B239">
        <f>' Calculation_PV'!C953</f>
        <v>8000</v>
      </c>
      <c r="C239">
        <f>' Calculation_PV'!D953</f>
        <v>0.5</v>
      </c>
      <c r="D239">
        <f>' Calculation_PV'!E953</f>
        <v>16.11</v>
      </c>
      <c r="E239">
        <f>' Calculation_PV'!F953</f>
        <v>1</v>
      </c>
      <c r="F239">
        <f>' Calculation_PV'!H953</f>
        <v>82.516737663158096</v>
      </c>
    </row>
    <row r="240" spans="1:7" x14ac:dyDescent="0.25">
      <c r="A240">
        <f>' Calculation_PV'!B957</f>
        <v>2000</v>
      </c>
      <c r="B240">
        <f>' Calculation_PV'!C957</f>
        <v>8000</v>
      </c>
      <c r="C240">
        <f>' Calculation_PV'!D957</f>
        <v>0.5</v>
      </c>
      <c r="D240">
        <f>' Calculation_PV'!E957</f>
        <v>16.11</v>
      </c>
      <c r="E240">
        <f>' Calculation_PV'!F957</f>
        <v>1</v>
      </c>
      <c r="F240">
        <f>' Calculation_PV'!H957</f>
        <v>83.902704080769794</v>
      </c>
    </row>
    <row r="241" spans="1:7" x14ac:dyDescent="0.25">
      <c r="A241">
        <f>' Calculation_PV'!B961</f>
        <v>0</v>
      </c>
      <c r="B241">
        <f>' Calculation_PV'!C961</f>
        <v>0</v>
      </c>
      <c r="C241">
        <f>' Calculation_PV'!D961</f>
        <v>1</v>
      </c>
      <c r="D241">
        <f>' Calculation_PV'!E961</f>
        <v>16.11</v>
      </c>
      <c r="E241">
        <f>' Calculation_PV'!F961</f>
        <v>1</v>
      </c>
      <c r="F241">
        <f>' Calculation_PV'!H961</f>
        <v>30.947675894035498</v>
      </c>
      <c r="G241">
        <f>_xll.SRS1Splines.Functions25.OneWay_Spline(A241:A244,F241:F244,input!$B$11)</f>
        <v>30.947675894035498</v>
      </c>
    </row>
    <row r="242" spans="1:7" x14ac:dyDescent="0.25">
      <c r="A242">
        <f>' Calculation_PV'!B965</f>
        <v>500</v>
      </c>
      <c r="B242">
        <f>' Calculation_PV'!C965</f>
        <v>0</v>
      </c>
      <c r="C242">
        <f>' Calculation_PV'!D965</f>
        <v>1</v>
      </c>
      <c r="D242">
        <f>' Calculation_PV'!E965</f>
        <v>16.11</v>
      </c>
      <c r="E242">
        <f>' Calculation_PV'!F965</f>
        <v>1</v>
      </c>
      <c r="F242">
        <f>' Calculation_PV'!H965</f>
        <v>37.1909958139968</v>
      </c>
    </row>
    <row r="243" spans="1:7" x14ac:dyDescent="0.25">
      <c r="A243">
        <f>' Calculation_PV'!B969</f>
        <v>1000</v>
      </c>
      <c r="B243">
        <f>' Calculation_PV'!C969</f>
        <v>0</v>
      </c>
      <c r="C243">
        <f>' Calculation_PV'!D969</f>
        <v>1</v>
      </c>
      <c r="D243">
        <f>' Calculation_PV'!E969</f>
        <v>16.11</v>
      </c>
      <c r="E243">
        <f>' Calculation_PV'!F969</f>
        <v>1</v>
      </c>
      <c r="F243">
        <f>' Calculation_PV'!H969</f>
        <v>38.423368946425803</v>
      </c>
    </row>
    <row r="244" spans="1:7" x14ac:dyDescent="0.25">
      <c r="A244">
        <f>' Calculation_PV'!B973</f>
        <v>2000</v>
      </c>
      <c r="B244">
        <f>' Calculation_PV'!C973</f>
        <v>0</v>
      </c>
      <c r="C244">
        <f>' Calculation_PV'!D973</f>
        <v>1</v>
      </c>
      <c r="D244">
        <f>' Calculation_PV'!E973</f>
        <v>16.11</v>
      </c>
      <c r="E244">
        <f>' Calculation_PV'!F973</f>
        <v>1</v>
      </c>
      <c r="F244">
        <f>' Calculation_PV'!H973</f>
        <v>39.719335776292397</v>
      </c>
    </row>
    <row r="245" spans="1:7" x14ac:dyDescent="0.25">
      <c r="A245">
        <f>' Calculation_PV'!B977</f>
        <v>0</v>
      </c>
      <c r="B245">
        <f>' Calculation_PV'!C977</f>
        <v>2000</v>
      </c>
      <c r="C245">
        <f>' Calculation_PV'!D977</f>
        <v>1</v>
      </c>
      <c r="D245">
        <f>' Calculation_PV'!E977</f>
        <v>16.11</v>
      </c>
      <c r="E245">
        <f>' Calculation_PV'!F977</f>
        <v>1</v>
      </c>
      <c r="F245">
        <f>' Calculation_PV'!H977</f>
        <v>43.402140748247703</v>
      </c>
      <c r="G245">
        <f>_xll.SRS1Splines.Functions25.OneWay_Spline(A245:A248,F245:F248,input!$B$11)</f>
        <v>43.402140748247703</v>
      </c>
    </row>
    <row r="246" spans="1:7" x14ac:dyDescent="0.25">
      <c r="A246">
        <f>' Calculation_PV'!B981</f>
        <v>500</v>
      </c>
      <c r="B246">
        <f>' Calculation_PV'!C981</f>
        <v>2000</v>
      </c>
      <c r="C246">
        <f>' Calculation_PV'!D981</f>
        <v>1</v>
      </c>
      <c r="D246">
        <f>' Calculation_PV'!E981</f>
        <v>16.11</v>
      </c>
      <c r="E246">
        <f>' Calculation_PV'!F981</f>
        <v>1</v>
      </c>
      <c r="F246">
        <f>' Calculation_PV'!H981</f>
        <v>50.086900982109199</v>
      </c>
    </row>
    <row r="247" spans="1:7" x14ac:dyDescent="0.25">
      <c r="A247">
        <f>' Calculation_PV'!B985</f>
        <v>1000</v>
      </c>
      <c r="B247">
        <f>' Calculation_PV'!C985</f>
        <v>2000</v>
      </c>
      <c r="C247">
        <f>' Calculation_PV'!D985</f>
        <v>1</v>
      </c>
      <c r="D247">
        <f>' Calculation_PV'!E985</f>
        <v>16.11</v>
      </c>
      <c r="E247">
        <f>' Calculation_PV'!F985</f>
        <v>1</v>
      </c>
      <c r="F247">
        <f>' Calculation_PV'!H985</f>
        <v>51.652283312475497</v>
      </c>
    </row>
    <row r="248" spans="1:7" x14ac:dyDescent="0.25">
      <c r="A248">
        <f>' Calculation_PV'!B989</f>
        <v>2000</v>
      </c>
      <c r="B248">
        <f>' Calculation_PV'!C989</f>
        <v>2000</v>
      </c>
      <c r="C248">
        <f>' Calculation_PV'!D989</f>
        <v>1</v>
      </c>
      <c r="D248">
        <f>' Calculation_PV'!E989</f>
        <v>16.11</v>
      </c>
      <c r="E248">
        <f>' Calculation_PV'!F989</f>
        <v>1</v>
      </c>
      <c r="F248">
        <f>' Calculation_PV'!H989</f>
        <v>52.867863087217899</v>
      </c>
    </row>
    <row r="249" spans="1:7" x14ac:dyDescent="0.25">
      <c r="A249">
        <f>' Calculation_PV'!B993</f>
        <v>0</v>
      </c>
      <c r="B249">
        <f>' Calculation_PV'!C993</f>
        <v>4000</v>
      </c>
      <c r="C249">
        <f>' Calculation_PV'!D993</f>
        <v>1</v>
      </c>
      <c r="D249">
        <f>' Calculation_PV'!E993</f>
        <v>16.11</v>
      </c>
      <c r="E249">
        <f>' Calculation_PV'!F993</f>
        <v>1</v>
      </c>
      <c r="F249">
        <f>' Calculation_PV'!H993</f>
        <v>52.934264254848401</v>
      </c>
      <c r="G249">
        <f>_xll.SRS1Splines.Functions25.OneWay_Spline(A249:A252,F249:F252,input!$B$11)</f>
        <v>52.934264254848401</v>
      </c>
    </row>
    <row r="250" spans="1:7" x14ac:dyDescent="0.25">
      <c r="A250">
        <f>' Calculation_PV'!B997</f>
        <v>500</v>
      </c>
      <c r="B250">
        <f>' Calculation_PV'!C997</f>
        <v>4000</v>
      </c>
      <c r="C250">
        <f>' Calculation_PV'!D997</f>
        <v>1</v>
      </c>
      <c r="D250">
        <f>' Calculation_PV'!E997</f>
        <v>16.11</v>
      </c>
      <c r="E250">
        <f>' Calculation_PV'!F997</f>
        <v>1</v>
      </c>
      <c r="F250">
        <f>' Calculation_PV'!H997</f>
        <v>58.053668140363399</v>
      </c>
    </row>
    <row r="251" spans="1:7" x14ac:dyDescent="0.25">
      <c r="A251">
        <f>' Calculation_PV'!B1001</f>
        <v>1000</v>
      </c>
      <c r="B251">
        <f>' Calculation_PV'!C1001</f>
        <v>4000</v>
      </c>
      <c r="C251">
        <f>' Calculation_PV'!D1001</f>
        <v>1</v>
      </c>
      <c r="D251">
        <f>' Calculation_PV'!E1001</f>
        <v>16.11</v>
      </c>
      <c r="E251">
        <f>' Calculation_PV'!F1001</f>
        <v>1</v>
      </c>
      <c r="F251">
        <f>' Calculation_PV'!H1001</f>
        <v>59.385064622336898</v>
      </c>
    </row>
    <row r="252" spans="1:7" x14ac:dyDescent="0.25">
      <c r="A252">
        <f>' Calculation_PV'!B1005</f>
        <v>2000</v>
      </c>
      <c r="B252">
        <f>' Calculation_PV'!C1005</f>
        <v>4000</v>
      </c>
      <c r="C252">
        <f>' Calculation_PV'!D1005</f>
        <v>1</v>
      </c>
      <c r="D252">
        <f>' Calculation_PV'!E1005</f>
        <v>16.11</v>
      </c>
      <c r="E252">
        <f>' Calculation_PV'!F1005</f>
        <v>1</v>
      </c>
      <c r="F252">
        <f>' Calculation_PV'!H1005</f>
        <v>60.5296038995224</v>
      </c>
    </row>
    <row r="253" spans="1:7" x14ac:dyDescent="0.25">
      <c r="A253">
        <f>' Calculation_PV'!B1009</f>
        <v>0</v>
      </c>
      <c r="B253">
        <f>' Calculation_PV'!C1009</f>
        <v>8000</v>
      </c>
      <c r="C253">
        <f>' Calculation_PV'!D1009</f>
        <v>1</v>
      </c>
      <c r="D253">
        <f>' Calculation_PV'!E1009</f>
        <v>16.11</v>
      </c>
      <c r="E253">
        <f>' Calculation_PV'!F1009</f>
        <v>1</v>
      </c>
      <c r="F253">
        <f>' Calculation_PV'!H1009</f>
        <v>66.815784028756099</v>
      </c>
      <c r="G253">
        <f>_xll.SRS1Splines.Functions25.OneWay_Spline(A253:A256,F253:F256,input!$B$11)</f>
        <v>66.815784028756099</v>
      </c>
    </row>
    <row r="254" spans="1:7" x14ac:dyDescent="0.25">
      <c r="A254">
        <f>' Calculation_PV'!B1013</f>
        <v>500</v>
      </c>
      <c r="B254">
        <f>' Calculation_PV'!C1013</f>
        <v>8000</v>
      </c>
      <c r="C254">
        <f>' Calculation_PV'!D1013</f>
        <v>1</v>
      </c>
      <c r="D254">
        <f>' Calculation_PV'!E1013</f>
        <v>16.11</v>
      </c>
      <c r="E254">
        <f>' Calculation_PV'!F1013</f>
        <v>1</v>
      </c>
      <c r="F254">
        <f>' Calculation_PV'!H1013</f>
        <v>69.687910361686207</v>
      </c>
    </row>
    <row r="255" spans="1:7" x14ac:dyDescent="0.25">
      <c r="A255">
        <f>' Calculation_PV'!B1017</f>
        <v>1000</v>
      </c>
      <c r="B255">
        <f>' Calculation_PV'!C1017</f>
        <v>8000</v>
      </c>
      <c r="C255">
        <f>' Calculation_PV'!D1017</f>
        <v>1</v>
      </c>
      <c r="D255">
        <f>' Calculation_PV'!E1017</f>
        <v>16.11</v>
      </c>
      <c r="E255">
        <f>' Calculation_PV'!F1017</f>
        <v>1</v>
      </c>
      <c r="F255">
        <f>' Calculation_PV'!H1017</f>
        <v>70.628785135373505</v>
      </c>
    </row>
    <row r="256" spans="1:7" x14ac:dyDescent="0.25">
      <c r="A256">
        <f>' Calculation_PV'!B1021</f>
        <v>2000</v>
      </c>
      <c r="B256">
        <f>' Calculation_PV'!C1021</f>
        <v>8000</v>
      </c>
      <c r="C256">
        <f>' Calculation_PV'!D1021</f>
        <v>1</v>
      </c>
      <c r="D256">
        <f>' Calculation_PV'!E1021</f>
        <v>16.11</v>
      </c>
      <c r="E256">
        <f>' Calculation_PV'!F1021</f>
        <v>1</v>
      </c>
      <c r="F256">
        <f>' Calculation_PV'!H1021</f>
        <v>71.458062876728306</v>
      </c>
    </row>
    <row r="257" spans="1:7" x14ac:dyDescent="0.25">
      <c r="A257">
        <f>' Calculation_PV'!B1025</f>
        <v>0</v>
      </c>
      <c r="B257">
        <f>' Calculation_PV'!C1025</f>
        <v>0</v>
      </c>
      <c r="C257">
        <f>' Calculation_PV'!D1025</f>
        <v>0</v>
      </c>
      <c r="D257">
        <f>' Calculation_PV'!E1025</f>
        <v>29.33</v>
      </c>
      <c r="E257">
        <f>' Calculation_PV'!F1025</f>
        <v>1</v>
      </c>
      <c r="F257">
        <f>' Calculation_PV'!H1025</f>
        <v>21.836461938982499</v>
      </c>
      <c r="G257">
        <f>_xll.SRS1Splines.Functions25.OneWay_Spline(A257:A260,F257:F260,input!$B$11)</f>
        <v>21.836461938982499</v>
      </c>
    </row>
    <row r="258" spans="1:7" x14ac:dyDescent="0.25">
      <c r="A258">
        <f>' Calculation_PV'!B1029</f>
        <v>500</v>
      </c>
      <c r="B258">
        <f>' Calculation_PV'!C1029</f>
        <v>0</v>
      </c>
      <c r="C258">
        <f>' Calculation_PV'!D1029</f>
        <v>0</v>
      </c>
      <c r="D258">
        <f>' Calculation_PV'!E1029</f>
        <v>29.33</v>
      </c>
      <c r="E258">
        <f>' Calculation_PV'!F1029</f>
        <v>1</v>
      </c>
      <c r="F258">
        <f>' Calculation_PV'!H1029</f>
        <v>48.5528098433333</v>
      </c>
    </row>
    <row r="259" spans="1:7" x14ac:dyDescent="0.25">
      <c r="A259">
        <f>' Calculation_PV'!B1033</f>
        <v>1000</v>
      </c>
      <c r="B259">
        <f>' Calculation_PV'!C1033</f>
        <v>0</v>
      </c>
      <c r="C259">
        <f>' Calculation_PV'!D1033</f>
        <v>0</v>
      </c>
      <c r="D259">
        <f>' Calculation_PV'!E1033</f>
        <v>29.33</v>
      </c>
      <c r="E259">
        <f>' Calculation_PV'!F1033</f>
        <v>1</v>
      </c>
      <c r="F259">
        <f>' Calculation_PV'!H1033</f>
        <v>55.010384254904402</v>
      </c>
    </row>
    <row r="260" spans="1:7" x14ac:dyDescent="0.25">
      <c r="A260">
        <f>' Calculation_PV'!B1037</f>
        <v>2000</v>
      </c>
      <c r="B260">
        <f>' Calculation_PV'!C1037</f>
        <v>0</v>
      </c>
      <c r="C260">
        <f>' Calculation_PV'!D1037</f>
        <v>0</v>
      </c>
      <c r="D260">
        <f>' Calculation_PV'!E1037</f>
        <v>29.33</v>
      </c>
      <c r="E260">
        <f>' Calculation_PV'!F1037</f>
        <v>1</v>
      </c>
      <c r="F260">
        <f>' Calculation_PV'!H1037</f>
        <v>58.1934686682267</v>
      </c>
    </row>
    <row r="261" spans="1:7" x14ac:dyDescent="0.25">
      <c r="A261">
        <f>' Calculation_PV'!B1041</f>
        <v>0</v>
      </c>
      <c r="B261">
        <f>' Calculation_PV'!C1041</f>
        <v>2000</v>
      </c>
      <c r="C261">
        <f>' Calculation_PV'!D1041</f>
        <v>0</v>
      </c>
      <c r="D261">
        <f>' Calculation_PV'!E1041</f>
        <v>29.33</v>
      </c>
      <c r="E261">
        <f>' Calculation_PV'!F1041</f>
        <v>1</v>
      </c>
      <c r="F261">
        <f>' Calculation_PV'!H1041</f>
        <v>52.460685758884601</v>
      </c>
      <c r="G261">
        <f>_xll.SRS1Splines.Functions25.OneWay_Spline(A261:A264,F261:F264,input!$B$11)</f>
        <v>52.460685758884601</v>
      </c>
    </row>
    <row r="262" spans="1:7" x14ac:dyDescent="0.25">
      <c r="A262">
        <f>' Calculation_PV'!B1045</f>
        <v>500</v>
      </c>
      <c r="B262">
        <f>' Calculation_PV'!C1045</f>
        <v>2000</v>
      </c>
      <c r="C262">
        <f>' Calculation_PV'!D1045</f>
        <v>0</v>
      </c>
      <c r="D262">
        <f>' Calculation_PV'!E1045</f>
        <v>29.33</v>
      </c>
      <c r="E262">
        <f>' Calculation_PV'!F1045</f>
        <v>1</v>
      </c>
      <c r="F262">
        <f>' Calculation_PV'!H1045</f>
        <v>65.913534005268104</v>
      </c>
    </row>
    <row r="263" spans="1:7" x14ac:dyDescent="0.25">
      <c r="A263">
        <f>' Calculation_PV'!B1049</f>
        <v>1000</v>
      </c>
      <c r="B263">
        <f>' Calculation_PV'!C1049</f>
        <v>2000</v>
      </c>
      <c r="C263">
        <f>' Calculation_PV'!D1049</f>
        <v>0</v>
      </c>
      <c r="D263">
        <f>' Calculation_PV'!E1049</f>
        <v>29.33</v>
      </c>
      <c r="E263">
        <f>' Calculation_PV'!F1049</f>
        <v>1</v>
      </c>
      <c r="F263">
        <f>' Calculation_PV'!H1049</f>
        <v>71.695459487260706</v>
      </c>
    </row>
    <row r="264" spans="1:7" x14ac:dyDescent="0.25">
      <c r="A264">
        <f>' Calculation_PV'!B1053</f>
        <v>2000</v>
      </c>
      <c r="B264">
        <f>' Calculation_PV'!C1053</f>
        <v>2000</v>
      </c>
      <c r="C264">
        <f>' Calculation_PV'!D1053</f>
        <v>0</v>
      </c>
      <c r="D264">
        <f>' Calculation_PV'!E1053</f>
        <v>29.33</v>
      </c>
      <c r="E264">
        <f>' Calculation_PV'!F1053</f>
        <v>1</v>
      </c>
      <c r="F264">
        <f>' Calculation_PV'!H1053</f>
        <v>74.762846178452904</v>
      </c>
    </row>
    <row r="265" spans="1:7" x14ac:dyDescent="0.25">
      <c r="A265">
        <f>' Calculation_PV'!B1057</f>
        <v>0</v>
      </c>
      <c r="B265">
        <f>' Calculation_PV'!C1057</f>
        <v>4000</v>
      </c>
      <c r="C265">
        <f>' Calculation_PV'!D1057</f>
        <v>0</v>
      </c>
      <c r="D265">
        <f>' Calculation_PV'!E1057</f>
        <v>29.33</v>
      </c>
      <c r="E265">
        <f>' Calculation_PV'!F1057</f>
        <v>1</v>
      </c>
      <c r="F265">
        <f>' Calculation_PV'!H1057</f>
        <v>64.696732507091795</v>
      </c>
      <c r="G265">
        <f>_xll.SRS1Splines.Functions25.OneWay_Spline(A265:A268,F265:F268,input!$B$11)</f>
        <v>64.696732507091795</v>
      </c>
    </row>
    <row r="266" spans="1:7" x14ac:dyDescent="0.25">
      <c r="A266">
        <f>' Calculation_PV'!B1061</f>
        <v>500</v>
      </c>
      <c r="B266">
        <f>' Calculation_PV'!C1061</f>
        <v>4000</v>
      </c>
      <c r="C266">
        <f>' Calculation_PV'!D1061</f>
        <v>0</v>
      </c>
      <c r="D266">
        <f>' Calculation_PV'!E1061</f>
        <v>29.33</v>
      </c>
      <c r="E266">
        <f>' Calculation_PV'!F1061</f>
        <v>1</v>
      </c>
      <c r="F266">
        <f>' Calculation_PV'!H1061</f>
        <v>72.150799161126201</v>
      </c>
    </row>
    <row r="267" spans="1:7" x14ac:dyDescent="0.25">
      <c r="A267">
        <f>' Calculation_PV'!B1065</f>
        <v>1000</v>
      </c>
      <c r="B267">
        <f>' Calculation_PV'!C1065</f>
        <v>4000</v>
      </c>
      <c r="C267">
        <f>' Calculation_PV'!D1065</f>
        <v>0</v>
      </c>
      <c r="D267">
        <f>' Calculation_PV'!E1065</f>
        <v>29.33</v>
      </c>
      <c r="E267">
        <f>' Calculation_PV'!F1065</f>
        <v>1</v>
      </c>
      <c r="F267">
        <f>' Calculation_PV'!H1065</f>
        <v>75.873528550326398</v>
      </c>
    </row>
    <row r="268" spans="1:7" x14ac:dyDescent="0.25">
      <c r="A268">
        <f>' Calculation_PV'!B1069</f>
        <v>2000</v>
      </c>
      <c r="B268">
        <f>' Calculation_PV'!C1069</f>
        <v>4000</v>
      </c>
      <c r="C268">
        <f>' Calculation_PV'!D1069</f>
        <v>0</v>
      </c>
      <c r="D268">
        <f>' Calculation_PV'!E1069</f>
        <v>29.33</v>
      </c>
      <c r="E268">
        <f>' Calculation_PV'!F1069</f>
        <v>1</v>
      </c>
      <c r="F268">
        <f>' Calculation_PV'!H1069</f>
        <v>78.733914918571301</v>
      </c>
    </row>
    <row r="269" spans="1:7" x14ac:dyDescent="0.25">
      <c r="A269">
        <f>' Calculation_PV'!B1073</f>
        <v>0</v>
      </c>
      <c r="B269">
        <f>' Calculation_PV'!C1073</f>
        <v>8000</v>
      </c>
      <c r="C269">
        <f>' Calculation_PV'!D1073</f>
        <v>0</v>
      </c>
      <c r="D269">
        <f>' Calculation_PV'!E1073</f>
        <v>29.33</v>
      </c>
      <c r="E269">
        <f>' Calculation_PV'!F1073</f>
        <v>1</v>
      </c>
      <c r="F269">
        <f>' Calculation_PV'!H1073</f>
        <v>76.186113158709901</v>
      </c>
      <c r="G269">
        <f>_xll.SRS1Splines.Functions25.OneWay_Spline(A269:A272,F269:F272,input!$B$11)</f>
        <v>76.186113158709901</v>
      </c>
    </row>
    <row r="270" spans="1:7" x14ac:dyDescent="0.25">
      <c r="A270">
        <f>' Calculation_PV'!B1077</f>
        <v>500</v>
      </c>
      <c r="B270">
        <f>' Calculation_PV'!C1077</f>
        <v>8000</v>
      </c>
      <c r="C270">
        <f>' Calculation_PV'!D1077</f>
        <v>0</v>
      </c>
      <c r="D270">
        <f>' Calculation_PV'!E1077</f>
        <v>29.33</v>
      </c>
      <c r="E270">
        <f>' Calculation_PV'!F1077</f>
        <v>1</v>
      </c>
      <c r="F270">
        <f>' Calculation_PV'!H1077</f>
        <v>79.5389475241291</v>
      </c>
    </row>
    <row r="271" spans="1:7" x14ac:dyDescent="0.25">
      <c r="A271">
        <f>' Calculation_PV'!B1081</f>
        <v>1000</v>
      </c>
      <c r="B271">
        <f>' Calculation_PV'!C1081</f>
        <v>8000</v>
      </c>
      <c r="C271">
        <f>' Calculation_PV'!D1081</f>
        <v>0</v>
      </c>
      <c r="D271">
        <f>' Calculation_PV'!E1081</f>
        <v>29.33</v>
      </c>
      <c r="E271">
        <f>' Calculation_PV'!F1081</f>
        <v>1</v>
      </c>
      <c r="F271">
        <f>' Calculation_PV'!H1081</f>
        <v>81.515416639114605</v>
      </c>
    </row>
    <row r="272" spans="1:7" x14ac:dyDescent="0.25">
      <c r="A272">
        <f>' Calculation_PV'!B1085</f>
        <v>2000</v>
      </c>
      <c r="B272">
        <f>' Calculation_PV'!C1085</f>
        <v>8000</v>
      </c>
      <c r="C272">
        <f>' Calculation_PV'!D1085</f>
        <v>0</v>
      </c>
      <c r="D272">
        <f>' Calculation_PV'!E1085</f>
        <v>29.33</v>
      </c>
      <c r="E272">
        <f>' Calculation_PV'!F1085</f>
        <v>1</v>
      </c>
      <c r="F272">
        <f>' Calculation_PV'!H1085</f>
        <v>83.326710845087902</v>
      </c>
    </row>
    <row r="273" spans="1:7" x14ac:dyDescent="0.25">
      <c r="A273">
        <f>' Calculation_PV'!B1089</f>
        <v>0</v>
      </c>
      <c r="B273">
        <f>' Calculation_PV'!C1089</f>
        <v>0</v>
      </c>
      <c r="C273">
        <f>' Calculation_PV'!D1089</f>
        <v>0.25</v>
      </c>
      <c r="D273">
        <f>' Calculation_PV'!E1089</f>
        <v>29.33</v>
      </c>
      <c r="E273">
        <f>' Calculation_PV'!F1089</f>
        <v>1</v>
      </c>
      <c r="F273">
        <f>' Calculation_PV'!H1089</f>
        <v>28.202072479449399</v>
      </c>
      <c r="G273">
        <f>_xll.SRS1Splines.Functions25.OneWay_Spline(A273:A276,F273:F276,input!$B$11)</f>
        <v>28.202072479449399</v>
      </c>
    </row>
    <row r="274" spans="1:7" x14ac:dyDescent="0.25">
      <c r="A274">
        <f>' Calculation_PV'!B1093</f>
        <v>500</v>
      </c>
      <c r="B274">
        <f>' Calculation_PV'!C1093</f>
        <v>0</v>
      </c>
      <c r="C274">
        <f>' Calculation_PV'!D1093</f>
        <v>0.25</v>
      </c>
      <c r="D274">
        <f>' Calculation_PV'!E1093</f>
        <v>29.33</v>
      </c>
      <c r="E274">
        <f>' Calculation_PV'!F1093</f>
        <v>1</v>
      </c>
      <c r="F274">
        <f>' Calculation_PV'!H1093</f>
        <v>44.735216843278501</v>
      </c>
    </row>
    <row r="275" spans="1:7" x14ac:dyDescent="0.25">
      <c r="A275">
        <f>' Calculation_PV'!B1097</f>
        <v>1000</v>
      </c>
      <c r="B275">
        <f>' Calculation_PV'!C1097</f>
        <v>0</v>
      </c>
      <c r="C275">
        <f>' Calculation_PV'!D1097</f>
        <v>0.25</v>
      </c>
      <c r="D275">
        <f>' Calculation_PV'!E1097</f>
        <v>29.33</v>
      </c>
      <c r="E275">
        <f>' Calculation_PV'!F1097</f>
        <v>1</v>
      </c>
      <c r="F275">
        <f>' Calculation_PV'!H1097</f>
        <v>48.525951290248599</v>
      </c>
    </row>
    <row r="276" spans="1:7" x14ac:dyDescent="0.25">
      <c r="A276">
        <f>' Calculation_PV'!B1101</f>
        <v>2000</v>
      </c>
      <c r="B276">
        <f>' Calculation_PV'!C1101</f>
        <v>0</v>
      </c>
      <c r="C276">
        <f>' Calculation_PV'!D1101</f>
        <v>0.25</v>
      </c>
      <c r="D276">
        <f>' Calculation_PV'!E1101</f>
        <v>29.33</v>
      </c>
      <c r="E276">
        <f>' Calculation_PV'!F1101</f>
        <v>1</v>
      </c>
      <c r="F276">
        <f>' Calculation_PV'!H1101</f>
        <v>50.319300724854898</v>
      </c>
    </row>
    <row r="277" spans="1:7" x14ac:dyDescent="0.25">
      <c r="A277">
        <f>' Calculation_PV'!B1105</f>
        <v>0</v>
      </c>
      <c r="B277">
        <f>' Calculation_PV'!C1105</f>
        <v>2000</v>
      </c>
      <c r="C277">
        <f>' Calculation_PV'!D1105</f>
        <v>0.25</v>
      </c>
      <c r="D277">
        <f>' Calculation_PV'!E1105</f>
        <v>29.33</v>
      </c>
      <c r="E277">
        <f>' Calculation_PV'!F1105</f>
        <v>1</v>
      </c>
      <c r="F277">
        <f>' Calculation_PV'!H1105</f>
        <v>52.001296550083303</v>
      </c>
      <c r="G277">
        <f>_xll.SRS1Splines.Functions25.OneWay_Spline(A277:A280,F277:F280,input!$B$11)</f>
        <v>52.001296550083303</v>
      </c>
    </row>
    <row r="278" spans="1:7" x14ac:dyDescent="0.25">
      <c r="A278">
        <f>' Calculation_PV'!B1109</f>
        <v>500</v>
      </c>
      <c r="B278">
        <f>' Calculation_PV'!C1109</f>
        <v>2000</v>
      </c>
      <c r="C278">
        <f>' Calculation_PV'!D1109</f>
        <v>0.25</v>
      </c>
      <c r="D278">
        <f>' Calculation_PV'!E1109</f>
        <v>29.33</v>
      </c>
      <c r="E278">
        <f>' Calculation_PV'!F1109</f>
        <v>1</v>
      </c>
      <c r="F278">
        <f>' Calculation_PV'!H1109</f>
        <v>62.853504603399699</v>
      </c>
    </row>
    <row r="279" spans="1:7" x14ac:dyDescent="0.25">
      <c r="A279">
        <f>' Calculation_PV'!B1113</f>
        <v>1000</v>
      </c>
      <c r="B279">
        <f>' Calculation_PV'!C1113</f>
        <v>2000</v>
      </c>
      <c r="C279">
        <f>' Calculation_PV'!D1113</f>
        <v>0.25</v>
      </c>
      <c r="D279">
        <f>' Calculation_PV'!E1113</f>
        <v>29.33</v>
      </c>
      <c r="E279">
        <f>' Calculation_PV'!F1113</f>
        <v>1</v>
      </c>
      <c r="F279">
        <f>' Calculation_PV'!H1113</f>
        <v>66.934465563032703</v>
      </c>
    </row>
    <row r="280" spans="1:7" x14ac:dyDescent="0.25">
      <c r="A280">
        <f>' Calculation_PV'!B1117</f>
        <v>2000</v>
      </c>
      <c r="B280">
        <f>' Calculation_PV'!C1117</f>
        <v>2000</v>
      </c>
      <c r="C280">
        <f>' Calculation_PV'!D1117</f>
        <v>0.25</v>
      </c>
      <c r="D280">
        <f>' Calculation_PV'!E1117</f>
        <v>29.33</v>
      </c>
      <c r="E280">
        <f>' Calculation_PV'!F1117</f>
        <v>1</v>
      </c>
      <c r="F280">
        <f>' Calculation_PV'!H1117</f>
        <v>68.667591388676101</v>
      </c>
    </row>
    <row r="281" spans="1:7" x14ac:dyDescent="0.25">
      <c r="A281">
        <f>' Calculation_PV'!B1121</f>
        <v>0</v>
      </c>
      <c r="B281">
        <f>' Calculation_PV'!C1121</f>
        <v>4000</v>
      </c>
      <c r="C281">
        <f>' Calculation_PV'!D1121</f>
        <v>0.25</v>
      </c>
      <c r="D281">
        <f>' Calculation_PV'!E1121</f>
        <v>29.33</v>
      </c>
      <c r="E281">
        <f>' Calculation_PV'!F1121</f>
        <v>1</v>
      </c>
      <c r="F281">
        <f>' Calculation_PV'!H1121</f>
        <v>63.756124091123702</v>
      </c>
      <c r="G281">
        <f>_xll.SRS1Splines.Functions25.OneWay_Spline(A281:A284,F281:F284,input!$B$11)</f>
        <v>63.756124091123702</v>
      </c>
    </row>
    <row r="282" spans="1:7" x14ac:dyDescent="0.25">
      <c r="A282">
        <f>' Calculation_PV'!B1125</f>
        <v>500</v>
      </c>
      <c r="B282">
        <f>' Calculation_PV'!C1125</f>
        <v>4000</v>
      </c>
      <c r="C282">
        <f>' Calculation_PV'!D1125</f>
        <v>0.25</v>
      </c>
      <c r="D282">
        <f>' Calculation_PV'!E1125</f>
        <v>29.33</v>
      </c>
      <c r="E282">
        <f>' Calculation_PV'!F1125</f>
        <v>1</v>
      </c>
      <c r="F282">
        <f>' Calculation_PV'!H1125</f>
        <v>70.263044268530805</v>
      </c>
    </row>
    <row r="283" spans="1:7" x14ac:dyDescent="0.25">
      <c r="A283">
        <f>' Calculation_PV'!B1129</f>
        <v>1000</v>
      </c>
      <c r="B283">
        <f>' Calculation_PV'!C1129</f>
        <v>4000</v>
      </c>
      <c r="C283">
        <f>' Calculation_PV'!D1129</f>
        <v>0.25</v>
      </c>
      <c r="D283">
        <f>' Calculation_PV'!E1129</f>
        <v>29.33</v>
      </c>
      <c r="E283">
        <f>' Calculation_PV'!F1129</f>
        <v>1</v>
      </c>
      <c r="F283">
        <f>' Calculation_PV'!H1129</f>
        <v>73.2054536787129</v>
      </c>
    </row>
    <row r="284" spans="1:7" x14ac:dyDescent="0.25">
      <c r="A284">
        <f>' Calculation_PV'!B1133</f>
        <v>2000</v>
      </c>
      <c r="B284">
        <f>' Calculation_PV'!C1133</f>
        <v>4000</v>
      </c>
      <c r="C284">
        <f>' Calculation_PV'!D1133</f>
        <v>0.25</v>
      </c>
      <c r="D284">
        <f>' Calculation_PV'!E1133</f>
        <v>29.33</v>
      </c>
      <c r="E284">
        <f>' Calculation_PV'!F1133</f>
        <v>1</v>
      </c>
      <c r="F284">
        <f>' Calculation_PV'!H1133</f>
        <v>74.746717688161795</v>
      </c>
    </row>
    <row r="285" spans="1:7" x14ac:dyDescent="0.25">
      <c r="A285">
        <f>' Calculation_PV'!B1137</f>
        <v>0</v>
      </c>
      <c r="B285">
        <f>' Calculation_PV'!C1137</f>
        <v>8000</v>
      </c>
      <c r="C285">
        <f>' Calculation_PV'!D1137</f>
        <v>0.25</v>
      </c>
      <c r="D285">
        <f>' Calculation_PV'!E1137</f>
        <v>29.33</v>
      </c>
      <c r="E285">
        <f>' Calculation_PV'!F1137</f>
        <v>1</v>
      </c>
      <c r="F285">
        <f>' Calculation_PV'!H1137</f>
        <v>74.526505593023003</v>
      </c>
      <c r="G285">
        <f>_xll.SRS1Splines.Functions25.OneWay_Spline(A285:A288,F285:F288,input!$B$11)</f>
        <v>74.526505593023003</v>
      </c>
    </row>
    <row r="286" spans="1:7" x14ac:dyDescent="0.25">
      <c r="A286">
        <f>' Calculation_PV'!B1141</f>
        <v>500</v>
      </c>
      <c r="B286">
        <f>' Calculation_PV'!C1141</f>
        <v>8000</v>
      </c>
      <c r="C286">
        <f>' Calculation_PV'!D1141</f>
        <v>0.25</v>
      </c>
      <c r="D286">
        <f>' Calculation_PV'!E1141</f>
        <v>29.33</v>
      </c>
      <c r="E286">
        <f>' Calculation_PV'!F1141</f>
        <v>1</v>
      </c>
      <c r="F286">
        <f>' Calculation_PV'!H1141</f>
        <v>77.770258695523694</v>
      </c>
    </row>
    <row r="287" spans="1:7" x14ac:dyDescent="0.25">
      <c r="A287">
        <f>' Calculation_PV'!B1145</f>
        <v>1000</v>
      </c>
      <c r="B287">
        <f>' Calculation_PV'!C1145</f>
        <v>8000</v>
      </c>
      <c r="C287">
        <f>' Calculation_PV'!D1145</f>
        <v>0.25</v>
      </c>
      <c r="D287">
        <f>' Calculation_PV'!E1145</f>
        <v>29.33</v>
      </c>
      <c r="E287">
        <f>' Calculation_PV'!F1145</f>
        <v>1</v>
      </c>
      <c r="F287">
        <f>' Calculation_PV'!H1145</f>
        <v>79.173581151757801</v>
      </c>
    </row>
    <row r="288" spans="1:7" x14ac:dyDescent="0.25">
      <c r="A288">
        <f>' Calculation_PV'!B1149</f>
        <v>2000</v>
      </c>
      <c r="B288">
        <f>' Calculation_PV'!C1149</f>
        <v>8000</v>
      </c>
      <c r="C288">
        <f>' Calculation_PV'!D1149</f>
        <v>0.25</v>
      </c>
      <c r="D288">
        <f>' Calculation_PV'!E1149</f>
        <v>29.33</v>
      </c>
      <c r="E288">
        <f>' Calculation_PV'!F1149</f>
        <v>1</v>
      </c>
      <c r="F288">
        <f>' Calculation_PV'!H1149</f>
        <v>80.375081125334503</v>
      </c>
    </row>
    <row r="289" spans="1:7" x14ac:dyDescent="0.25">
      <c r="A289">
        <f>' Calculation_PV'!B1153</f>
        <v>0</v>
      </c>
      <c r="B289">
        <f>' Calculation_PV'!C1153</f>
        <v>0</v>
      </c>
      <c r="C289">
        <f>' Calculation_PV'!D1153</f>
        <v>0.5</v>
      </c>
      <c r="D289">
        <f>' Calculation_PV'!E1153</f>
        <v>29.33</v>
      </c>
      <c r="E289">
        <f>' Calculation_PV'!F1153</f>
        <v>1</v>
      </c>
      <c r="F289">
        <f>' Calculation_PV'!H1153</f>
        <v>29.951611421131101</v>
      </c>
      <c r="G289">
        <f>_xll.SRS1Splines.Functions25.OneWay_Spline(A289:A292,F289:F292,input!$B$11)</f>
        <v>29.951611421131101</v>
      </c>
    </row>
    <row r="290" spans="1:7" x14ac:dyDescent="0.25">
      <c r="A290">
        <f>' Calculation_PV'!B1157</f>
        <v>500</v>
      </c>
      <c r="B290">
        <f>' Calculation_PV'!C1157</f>
        <v>0</v>
      </c>
      <c r="C290">
        <f>' Calculation_PV'!D1157</f>
        <v>0.5</v>
      </c>
      <c r="D290">
        <f>' Calculation_PV'!E1157</f>
        <v>29.33</v>
      </c>
      <c r="E290">
        <f>' Calculation_PV'!F1157</f>
        <v>1</v>
      </c>
      <c r="F290">
        <f>' Calculation_PV'!H1157</f>
        <v>41.930621323497697</v>
      </c>
    </row>
    <row r="291" spans="1:7" x14ac:dyDescent="0.25">
      <c r="A291">
        <f>' Calculation_PV'!B1161</f>
        <v>1000</v>
      </c>
      <c r="B291">
        <f>' Calculation_PV'!C1161</f>
        <v>0</v>
      </c>
      <c r="C291">
        <f>' Calculation_PV'!D1161</f>
        <v>0.5</v>
      </c>
      <c r="D291">
        <f>' Calculation_PV'!E1161</f>
        <v>29.33</v>
      </c>
      <c r="E291">
        <f>' Calculation_PV'!F1161</f>
        <v>1</v>
      </c>
      <c r="F291">
        <f>' Calculation_PV'!H1161</f>
        <v>44.297342667719299</v>
      </c>
    </row>
    <row r="292" spans="1:7" x14ac:dyDescent="0.25">
      <c r="A292">
        <f>' Calculation_PV'!B1165</f>
        <v>2000</v>
      </c>
      <c r="B292">
        <f>' Calculation_PV'!C1165</f>
        <v>0</v>
      </c>
      <c r="C292">
        <f>' Calculation_PV'!D1165</f>
        <v>0.5</v>
      </c>
      <c r="D292">
        <f>' Calculation_PV'!E1165</f>
        <v>29.33</v>
      </c>
      <c r="E292">
        <f>' Calculation_PV'!F1165</f>
        <v>1</v>
      </c>
      <c r="F292">
        <f>' Calculation_PV'!H1165</f>
        <v>45.4433002971044</v>
      </c>
    </row>
    <row r="293" spans="1:7" x14ac:dyDescent="0.25">
      <c r="A293">
        <f>' Calculation_PV'!B1169</f>
        <v>0</v>
      </c>
      <c r="B293">
        <f>' Calculation_PV'!C1169</f>
        <v>2000</v>
      </c>
      <c r="C293">
        <f>' Calculation_PV'!D1169</f>
        <v>0.5</v>
      </c>
      <c r="D293">
        <f>' Calculation_PV'!E1169</f>
        <v>29.33</v>
      </c>
      <c r="E293">
        <f>' Calculation_PV'!F1169</f>
        <v>1</v>
      </c>
      <c r="F293">
        <f>' Calculation_PV'!H1169</f>
        <v>47.171560380200702</v>
      </c>
      <c r="G293">
        <f>_xll.SRS1Splines.Functions25.OneWay_Spline(A293:A296,F293:F296,input!$B$11)</f>
        <v>47.171560380200702</v>
      </c>
    </row>
    <row r="294" spans="1:7" x14ac:dyDescent="0.25">
      <c r="A294">
        <f>' Calculation_PV'!B1173</f>
        <v>500</v>
      </c>
      <c r="B294">
        <f>' Calculation_PV'!C1173</f>
        <v>2000</v>
      </c>
      <c r="C294">
        <f>' Calculation_PV'!D1173</f>
        <v>0.5</v>
      </c>
      <c r="D294">
        <f>' Calculation_PV'!E1173</f>
        <v>29.33</v>
      </c>
      <c r="E294">
        <f>' Calculation_PV'!F1173</f>
        <v>1</v>
      </c>
      <c r="F294">
        <f>' Calculation_PV'!H1173</f>
        <v>56.515870394746798</v>
      </c>
    </row>
    <row r="295" spans="1:7" x14ac:dyDescent="0.25">
      <c r="A295">
        <f>' Calculation_PV'!B1177</f>
        <v>1000</v>
      </c>
      <c r="B295">
        <f>' Calculation_PV'!C1177</f>
        <v>2000</v>
      </c>
      <c r="C295">
        <f>' Calculation_PV'!D1177</f>
        <v>0.5</v>
      </c>
      <c r="D295">
        <f>' Calculation_PV'!E1177</f>
        <v>29.33</v>
      </c>
      <c r="E295">
        <f>' Calculation_PV'!F1177</f>
        <v>1</v>
      </c>
      <c r="F295">
        <f>' Calculation_PV'!H1177</f>
        <v>59.304773632822098</v>
      </c>
    </row>
    <row r="296" spans="1:7" x14ac:dyDescent="0.25">
      <c r="A296">
        <f>' Calculation_PV'!B1181</f>
        <v>2000</v>
      </c>
      <c r="B296">
        <f>' Calculation_PV'!C1181</f>
        <v>2000</v>
      </c>
      <c r="C296">
        <f>' Calculation_PV'!D1181</f>
        <v>0.5</v>
      </c>
      <c r="D296">
        <f>' Calculation_PV'!E1181</f>
        <v>29.33</v>
      </c>
      <c r="E296">
        <f>' Calculation_PV'!F1181</f>
        <v>1</v>
      </c>
      <c r="F296">
        <f>' Calculation_PV'!H1181</f>
        <v>60.489597941479197</v>
      </c>
    </row>
    <row r="297" spans="1:7" x14ac:dyDescent="0.25">
      <c r="A297">
        <f>' Calculation_PV'!B1185</f>
        <v>0</v>
      </c>
      <c r="B297">
        <f>' Calculation_PV'!C1185</f>
        <v>4000</v>
      </c>
      <c r="C297">
        <f>' Calculation_PV'!D1185</f>
        <v>0.5</v>
      </c>
      <c r="D297">
        <f>' Calculation_PV'!E1185</f>
        <v>29.33</v>
      </c>
      <c r="E297">
        <f>' Calculation_PV'!F1185</f>
        <v>1</v>
      </c>
      <c r="F297">
        <f>' Calculation_PV'!H1185</f>
        <v>59.387407958073098</v>
      </c>
      <c r="G297">
        <f>_xll.SRS1Splines.Functions25.OneWay_Spline(A297:A300,F297:F300,input!$B$11)</f>
        <v>59.387407958073098</v>
      </c>
    </row>
    <row r="298" spans="1:7" x14ac:dyDescent="0.25">
      <c r="A298">
        <f>' Calculation_PV'!B1189</f>
        <v>500</v>
      </c>
      <c r="B298">
        <f>' Calculation_PV'!C1189</f>
        <v>4000</v>
      </c>
      <c r="C298">
        <f>' Calculation_PV'!D1189</f>
        <v>0.5</v>
      </c>
      <c r="D298">
        <f>' Calculation_PV'!E1189</f>
        <v>29.33</v>
      </c>
      <c r="E298">
        <f>' Calculation_PV'!F1189</f>
        <v>1</v>
      </c>
      <c r="F298">
        <f>' Calculation_PV'!H1189</f>
        <v>65.318026265763706</v>
      </c>
    </row>
    <row r="299" spans="1:7" x14ac:dyDescent="0.25">
      <c r="A299">
        <f>' Calculation_PV'!B1193</f>
        <v>1000</v>
      </c>
      <c r="B299">
        <f>' Calculation_PV'!C1193</f>
        <v>4000</v>
      </c>
      <c r="C299">
        <f>' Calculation_PV'!D1193</f>
        <v>0.5</v>
      </c>
      <c r="D299">
        <f>' Calculation_PV'!E1193</f>
        <v>29.33</v>
      </c>
      <c r="E299">
        <f>' Calculation_PV'!F1193</f>
        <v>1</v>
      </c>
      <c r="F299">
        <f>' Calculation_PV'!H1193</f>
        <v>67.463327283416902</v>
      </c>
    </row>
    <row r="300" spans="1:7" x14ac:dyDescent="0.25">
      <c r="A300">
        <f>' Calculation_PV'!B1197</f>
        <v>2000</v>
      </c>
      <c r="B300">
        <f>' Calculation_PV'!C1197</f>
        <v>4000</v>
      </c>
      <c r="C300">
        <f>' Calculation_PV'!D1197</f>
        <v>0.5</v>
      </c>
      <c r="D300">
        <f>' Calculation_PV'!E1197</f>
        <v>29.33</v>
      </c>
      <c r="E300">
        <f>' Calculation_PV'!F1197</f>
        <v>1</v>
      </c>
      <c r="F300">
        <f>' Calculation_PV'!H1197</f>
        <v>68.511314160864003</v>
      </c>
    </row>
    <row r="301" spans="1:7" x14ac:dyDescent="0.25">
      <c r="A301">
        <f>' Calculation_PV'!B1201</f>
        <v>0</v>
      </c>
      <c r="B301">
        <f>' Calculation_PV'!C1201</f>
        <v>8000</v>
      </c>
      <c r="C301">
        <f>' Calculation_PV'!D1201</f>
        <v>0.5</v>
      </c>
      <c r="D301">
        <f>' Calculation_PV'!E1201</f>
        <v>29.33</v>
      </c>
      <c r="E301">
        <f>' Calculation_PV'!F1201</f>
        <v>1</v>
      </c>
      <c r="F301">
        <f>' Calculation_PV'!H1201</f>
        <v>71.250098930997297</v>
      </c>
      <c r="G301">
        <f>_xll.SRS1Splines.Functions25.OneWay_Spline(A301:A304,F301:F304,input!$B$11)</f>
        <v>71.250098930997297</v>
      </c>
    </row>
    <row r="302" spans="1:7" x14ac:dyDescent="0.25">
      <c r="A302">
        <f>' Calculation_PV'!B1205</f>
        <v>500</v>
      </c>
      <c r="B302">
        <f>' Calculation_PV'!C1205</f>
        <v>8000</v>
      </c>
      <c r="C302">
        <f>' Calculation_PV'!D1205</f>
        <v>0.5</v>
      </c>
      <c r="D302">
        <f>' Calculation_PV'!E1205</f>
        <v>29.33</v>
      </c>
      <c r="E302">
        <f>' Calculation_PV'!F1205</f>
        <v>1</v>
      </c>
      <c r="F302">
        <f>' Calculation_PV'!H1205</f>
        <v>74.060048896996094</v>
      </c>
    </row>
    <row r="303" spans="1:7" x14ac:dyDescent="0.25">
      <c r="A303">
        <f>' Calculation_PV'!B1209</f>
        <v>1000</v>
      </c>
      <c r="B303">
        <f>' Calculation_PV'!C1209</f>
        <v>8000</v>
      </c>
      <c r="C303">
        <f>' Calculation_PV'!D1209</f>
        <v>0.5</v>
      </c>
      <c r="D303">
        <f>' Calculation_PV'!E1209</f>
        <v>29.33</v>
      </c>
      <c r="E303">
        <f>' Calculation_PV'!F1209</f>
        <v>1</v>
      </c>
      <c r="F303">
        <f>' Calculation_PV'!H1209</f>
        <v>75.293928728327103</v>
      </c>
    </row>
    <row r="304" spans="1:7" x14ac:dyDescent="0.25">
      <c r="A304">
        <f>' Calculation_PV'!B1213</f>
        <v>2000</v>
      </c>
      <c r="B304">
        <f>' Calculation_PV'!C1213</f>
        <v>8000</v>
      </c>
      <c r="C304">
        <f>' Calculation_PV'!D1213</f>
        <v>0.5</v>
      </c>
      <c r="D304">
        <f>' Calculation_PV'!E1213</f>
        <v>29.33</v>
      </c>
      <c r="E304">
        <f>' Calculation_PV'!F1213</f>
        <v>1</v>
      </c>
      <c r="F304">
        <f>' Calculation_PV'!H1213</f>
        <v>76.093391992960406</v>
      </c>
    </row>
    <row r="305" spans="1:7" x14ac:dyDescent="0.25">
      <c r="A305">
        <f>' Calculation_PV'!B1217</f>
        <v>0</v>
      </c>
      <c r="B305">
        <f>' Calculation_PV'!C1217</f>
        <v>0</v>
      </c>
      <c r="C305">
        <f>' Calculation_PV'!D1217</f>
        <v>1</v>
      </c>
      <c r="D305">
        <f>' Calculation_PV'!E1217</f>
        <v>29.33</v>
      </c>
      <c r="E305">
        <f>' Calculation_PV'!F1217</f>
        <v>1</v>
      </c>
      <c r="F305">
        <f>' Calculation_PV'!H1217</f>
        <v>29.899658680558499</v>
      </c>
      <c r="G305">
        <f>_xll.SRS1Splines.Functions25.OneWay_Spline(A305:A308,F305:F308,input!$B$11)</f>
        <v>29.899658680558499</v>
      </c>
    </row>
    <row r="306" spans="1:7" x14ac:dyDescent="0.25">
      <c r="A306">
        <f>' Calculation_PV'!B1221</f>
        <v>500</v>
      </c>
      <c r="B306">
        <f>' Calculation_PV'!C1221</f>
        <v>0</v>
      </c>
      <c r="C306">
        <f>' Calculation_PV'!D1221</f>
        <v>1</v>
      </c>
      <c r="D306">
        <f>' Calculation_PV'!E1221</f>
        <v>29.33</v>
      </c>
      <c r="E306">
        <f>' Calculation_PV'!F1221</f>
        <v>1</v>
      </c>
      <c r="F306">
        <f>' Calculation_PV'!H1221</f>
        <v>37.299116151991001</v>
      </c>
    </row>
    <row r="307" spans="1:7" x14ac:dyDescent="0.25">
      <c r="A307">
        <f>' Calculation_PV'!B1225</f>
        <v>1000</v>
      </c>
      <c r="B307">
        <f>' Calculation_PV'!C1225</f>
        <v>0</v>
      </c>
      <c r="C307">
        <f>' Calculation_PV'!D1225</f>
        <v>1</v>
      </c>
      <c r="D307">
        <f>' Calculation_PV'!E1225</f>
        <v>29.33</v>
      </c>
      <c r="E307">
        <f>' Calculation_PV'!F1225</f>
        <v>1</v>
      </c>
      <c r="F307">
        <f>' Calculation_PV'!H1225</f>
        <v>38.822273010775604</v>
      </c>
    </row>
    <row r="308" spans="1:7" x14ac:dyDescent="0.25">
      <c r="A308">
        <f>' Calculation_PV'!B1229</f>
        <v>2000</v>
      </c>
      <c r="B308">
        <f>' Calculation_PV'!C1229</f>
        <v>0</v>
      </c>
      <c r="C308">
        <f>' Calculation_PV'!D1229</f>
        <v>1</v>
      </c>
      <c r="D308">
        <f>' Calculation_PV'!E1229</f>
        <v>29.33</v>
      </c>
      <c r="E308">
        <f>' Calculation_PV'!F1229</f>
        <v>1</v>
      </c>
      <c r="F308">
        <f>' Calculation_PV'!H1229</f>
        <v>39.5765652452978</v>
      </c>
    </row>
    <row r="309" spans="1:7" x14ac:dyDescent="0.25">
      <c r="A309">
        <f>' Calculation_PV'!B1233</f>
        <v>0</v>
      </c>
      <c r="B309">
        <f>' Calculation_PV'!C1233</f>
        <v>2000</v>
      </c>
      <c r="C309">
        <f>' Calculation_PV'!D1233</f>
        <v>1</v>
      </c>
      <c r="D309">
        <f>' Calculation_PV'!E1233</f>
        <v>29.33</v>
      </c>
      <c r="E309">
        <f>' Calculation_PV'!F1233</f>
        <v>1</v>
      </c>
      <c r="F309">
        <f>' Calculation_PV'!H1233</f>
        <v>40.7778527037147</v>
      </c>
      <c r="G309">
        <f>_xll.SRS1Splines.Functions25.OneWay_Spline(A309:A312,F309:F312,input!$B$11)</f>
        <v>40.7778527037147</v>
      </c>
    </row>
    <row r="310" spans="1:7" x14ac:dyDescent="0.25">
      <c r="A310">
        <f>' Calculation_PV'!B1237</f>
        <v>500</v>
      </c>
      <c r="B310">
        <f>' Calculation_PV'!C1237</f>
        <v>2000</v>
      </c>
      <c r="C310">
        <f>' Calculation_PV'!D1237</f>
        <v>1</v>
      </c>
      <c r="D310">
        <f>' Calculation_PV'!E1237</f>
        <v>29.33</v>
      </c>
      <c r="E310">
        <f>' Calculation_PV'!F1237</f>
        <v>1</v>
      </c>
      <c r="F310">
        <f>' Calculation_PV'!H1237</f>
        <v>47.343398471033801</v>
      </c>
    </row>
    <row r="311" spans="1:7" x14ac:dyDescent="0.25">
      <c r="A311">
        <f>' Calculation_PV'!B1241</f>
        <v>1000</v>
      </c>
      <c r="B311">
        <f>' Calculation_PV'!C1241</f>
        <v>2000</v>
      </c>
      <c r="C311">
        <f>' Calculation_PV'!D1241</f>
        <v>1</v>
      </c>
      <c r="D311">
        <f>' Calculation_PV'!E1241</f>
        <v>29.33</v>
      </c>
      <c r="E311">
        <f>' Calculation_PV'!F1241</f>
        <v>1</v>
      </c>
      <c r="F311">
        <f>' Calculation_PV'!H1241</f>
        <v>49.084876700674101</v>
      </c>
    </row>
    <row r="312" spans="1:7" x14ac:dyDescent="0.25">
      <c r="A312">
        <f>' Calculation_PV'!B1245</f>
        <v>2000</v>
      </c>
      <c r="B312">
        <f>' Calculation_PV'!C1245</f>
        <v>2000</v>
      </c>
      <c r="C312">
        <f>' Calculation_PV'!D1245</f>
        <v>1</v>
      </c>
      <c r="D312">
        <f>' Calculation_PV'!E1245</f>
        <v>29.33</v>
      </c>
      <c r="E312">
        <f>' Calculation_PV'!F1245</f>
        <v>1</v>
      </c>
      <c r="F312">
        <f>' Calculation_PV'!H1245</f>
        <v>49.7693777190783</v>
      </c>
    </row>
    <row r="313" spans="1:7" x14ac:dyDescent="0.25">
      <c r="A313">
        <f>' Calculation_PV'!B1249</f>
        <v>0</v>
      </c>
      <c r="B313">
        <f>' Calculation_PV'!C1249</f>
        <v>4000</v>
      </c>
      <c r="C313">
        <f>' Calculation_PV'!D1249</f>
        <v>1</v>
      </c>
      <c r="D313">
        <f>' Calculation_PV'!E1249</f>
        <v>29.33</v>
      </c>
      <c r="E313">
        <f>' Calculation_PV'!F1249</f>
        <v>1</v>
      </c>
      <c r="F313">
        <f>' Calculation_PV'!H1249</f>
        <v>49.564909104878303</v>
      </c>
      <c r="G313">
        <f>_xll.SRS1Splines.Functions25.OneWay_Spline(A313:A316,F313:F316,input!$B$11)</f>
        <v>49.564909104878303</v>
      </c>
    </row>
    <row r="314" spans="1:7" x14ac:dyDescent="0.25">
      <c r="A314">
        <f>' Calculation_PV'!B1253</f>
        <v>500</v>
      </c>
      <c r="B314">
        <f>' Calculation_PV'!C1253</f>
        <v>4000</v>
      </c>
      <c r="C314">
        <f>' Calculation_PV'!D1253</f>
        <v>1</v>
      </c>
      <c r="D314">
        <f>' Calculation_PV'!E1253</f>
        <v>29.33</v>
      </c>
      <c r="E314">
        <f>' Calculation_PV'!F1253</f>
        <v>1</v>
      </c>
      <c r="F314">
        <f>' Calculation_PV'!H1253</f>
        <v>54.538252935757598</v>
      </c>
    </row>
    <row r="315" spans="1:7" x14ac:dyDescent="0.25">
      <c r="A315">
        <f>' Calculation_PV'!B1257</f>
        <v>1000</v>
      </c>
      <c r="B315">
        <f>' Calculation_PV'!C1257</f>
        <v>4000</v>
      </c>
      <c r="C315">
        <f>' Calculation_PV'!D1257</f>
        <v>1</v>
      </c>
      <c r="D315">
        <f>' Calculation_PV'!E1257</f>
        <v>29.33</v>
      </c>
      <c r="E315">
        <f>' Calculation_PV'!F1257</f>
        <v>1</v>
      </c>
      <c r="F315">
        <f>' Calculation_PV'!H1257</f>
        <v>55.990540632927598</v>
      </c>
    </row>
    <row r="316" spans="1:7" x14ac:dyDescent="0.25">
      <c r="A316">
        <f>' Calculation_PV'!B1261</f>
        <v>2000</v>
      </c>
      <c r="B316">
        <f>' Calculation_PV'!C1261</f>
        <v>4000</v>
      </c>
      <c r="C316">
        <f>' Calculation_PV'!D1261</f>
        <v>1</v>
      </c>
      <c r="D316">
        <f>' Calculation_PV'!E1261</f>
        <v>29.33</v>
      </c>
      <c r="E316">
        <f>' Calculation_PV'!F1261</f>
        <v>1</v>
      </c>
      <c r="F316">
        <f>' Calculation_PV'!H1261</f>
        <v>56.534396987130698</v>
      </c>
    </row>
    <row r="317" spans="1:7" x14ac:dyDescent="0.25">
      <c r="A317">
        <f>' Calculation_PV'!B1265</f>
        <v>0</v>
      </c>
      <c r="B317">
        <f>' Calculation_PV'!C1265</f>
        <v>8000</v>
      </c>
      <c r="C317">
        <f>' Calculation_PV'!D1265</f>
        <v>1</v>
      </c>
      <c r="D317">
        <f>' Calculation_PV'!E1265</f>
        <v>29.33</v>
      </c>
      <c r="E317">
        <f>' Calculation_PV'!F1265</f>
        <v>1</v>
      </c>
      <c r="F317">
        <f>' Calculation_PV'!H1265</f>
        <v>62.381950954137601</v>
      </c>
      <c r="G317">
        <f>_xll.SRS1Splines.Functions25.OneWay_Spline(A317:A320,F317:F320,input!$B$11)</f>
        <v>62.381950954137601</v>
      </c>
    </row>
    <row r="318" spans="1:7" x14ac:dyDescent="0.25">
      <c r="A318">
        <f>' Calculation_PV'!B1269</f>
        <v>500</v>
      </c>
      <c r="B318">
        <f>' Calculation_PV'!C1269</f>
        <v>8000</v>
      </c>
      <c r="C318">
        <f>' Calculation_PV'!D1269</f>
        <v>1</v>
      </c>
      <c r="D318">
        <f>' Calculation_PV'!E1269</f>
        <v>29.33</v>
      </c>
      <c r="E318">
        <f>' Calculation_PV'!F1269</f>
        <v>1</v>
      </c>
      <c r="F318">
        <f>' Calculation_PV'!H1269</f>
        <v>65.120479403378397</v>
      </c>
    </row>
    <row r="319" spans="1:7" x14ac:dyDescent="0.25">
      <c r="A319">
        <f>' Calculation_PV'!B1273</f>
        <v>1000</v>
      </c>
      <c r="B319">
        <f>' Calculation_PV'!C1273</f>
        <v>8000</v>
      </c>
      <c r="C319">
        <f>' Calculation_PV'!D1273</f>
        <v>1</v>
      </c>
      <c r="D319">
        <f>' Calculation_PV'!E1273</f>
        <v>29.33</v>
      </c>
      <c r="E319">
        <f>' Calculation_PV'!F1273</f>
        <v>1</v>
      </c>
      <c r="F319">
        <f>' Calculation_PV'!H1273</f>
        <v>66.112256646046802</v>
      </c>
    </row>
    <row r="320" spans="1:7" x14ac:dyDescent="0.25">
      <c r="A320">
        <f>' Calculation_PV'!B1277</f>
        <v>2000</v>
      </c>
      <c r="B320">
        <f>' Calculation_PV'!C1277</f>
        <v>8000</v>
      </c>
      <c r="C320">
        <f>' Calculation_PV'!D1277</f>
        <v>1</v>
      </c>
      <c r="D320">
        <f>' Calculation_PV'!E1277</f>
        <v>29.33</v>
      </c>
      <c r="E320">
        <f>' Calculation_PV'!F1277</f>
        <v>1</v>
      </c>
      <c r="F320">
        <f>' Calculation_PV'!H1277</f>
        <v>66.578704295812699</v>
      </c>
    </row>
    <row r="321" spans="1:7" x14ac:dyDescent="0.25">
      <c r="A321">
        <f>' Calculation_PV'!B1281</f>
        <v>0</v>
      </c>
      <c r="B321">
        <f>' Calculation_PV'!C1281</f>
        <v>0</v>
      </c>
      <c r="C321">
        <f>' Calculation_PV'!D1281</f>
        <v>0</v>
      </c>
      <c r="D321">
        <f>' Calculation_PV'!E1281</f>
        <v>63.823900000000002</v>
      </c>
      <c r="E321">
        <f>' Calculation_PV'!F1281</f>
        <v>1</v>
      </c>
      <c r="F321">
        <f>' Calculation_PV'!H1281</f>
        <v>16.2745964240492</v>
      </c>
      <c r="G321">
        <f>_xll.SRS1Splines.Functions25.OneWay_Spline(A321:A324,F321:F324,input!$B$11)</f>
        <v>16.2745964240492</v>
      </c>
    </row>
    <row r="322" spans="1:7" x14ac:dyDescent="0.25">
      <c r="A322">
        <f>' Calculation_PV'!B1285</f>
        <v>500</v>
      </c>
      <c r="B322">
        <f>' Calculation_PV'!C1285</f>
        <v>0</v>
      </c>
      <c r="C322">
        <f>' Calculation_PV'!D1285</f>
        <v>0</v>
      </c>
      <c r="D322">
        <f>' Calculation_PV'!E1285</f>
        <v>63.823900000000002</v>
      </c>
      <c r="E322">
        <f>' Calculation_PV'!F1285</f>
        <v>1</v>
      </c>
      <c r="F322">
        <f>' Calculation_PV'!H1285</f>
        <v>33.012834179893602</v>
      </c>
    </row>
    <row r="323" spans="1:7" x14ac:dyDescent="0.25">
      <c r="A323">
        <f>' Calculation_PV'!B1289</f>
        <v>1000</v>
      </c>
      <c r="B323">
        <f>' Calculation_PV'!C1289</f>
        <v>0</v>
      </c>
      <c r="C323">
        <f>' Calculation_PV'!D1289</f>
        <v>0</v>
      </c>
      <c r="D323">
        <f>' Calculation_PV'!E1289</f>
        <v>63.823900000000002</v>
      </c>
      <c r="E323">
        <f>' Calculation_PV'!F1289</f>
        <v>1</v>
      </c>
      <c r="F323">
        <f>' Calculation_PV'!H1289</f>
        <v>39.593209766442598</v>
      </c>
    </row>
    <row r="324" spans="1:7" x14ac:dyDescent="0.25">
      <c r="A324">
        <f>' Calculation_PV'!B1293</f>
        <v>2000</v>
      </c>
      <c r="B324">
        <f>' Calculation_PV'!C1293</f>
        <v>0</v>
      </c>
      <c r="C324">
        <f>' Calculation_PV'!D1293</f>
        <v>0</v>
      </c>
      <c r="D324">
        <f>' Calculation_PV'!E1293</f>
        <v>63.823900000000002</v>
      </c>
      <c r="E324">
        <f>' Calculation_PV'!F1293</f>
        <v>1</v>
      </c>
      <c r="F324">
        <f>' Calculation_PV'!H1293</f>
        <v>45.394541045990003</v>
      </c>
    </row>
    <row r="325" spans="1:7" x14ac:dyDescent="0.25">
      <c r="A325">
        <f>' Calculation_PV'!B1297</f>
        <v>0</v>
      </c>
      <c r="B325">
        <f>' Calculation_PV'!C1297</f>
        <v>2000</v>
      </c>
      <c r="C325">
        <f>' Calculation_PV'!D1297</f>
        <v>0</v>
      </c>
      <c r="D325">
        <f>' Calculation_PV'!E1297</f>
        <v>63.823900000000002</v>
      </c>
      <c r="E325">
        <f>' Calculation_PV'!F1297</f>
        <v>1</v>
      </c>
      <c r="F325">
        <f>' Calculation_PV'!H1297</f>
        <v>37.633509419646501</v>
      </c>
      <c r="G325">
        <f>_xll.SRS1Splines.Functions25.OneWay_Spline(A325:A328,F325:F328,input!$B$11)</f>
        <v>37.633509419646501</v>
      </c>
    </row>
    <row r="326" spans="1:7" x14ac:dyDescent="0.25">
      <c r="A326">
        <f>' Calculation_PV'!B1301</f>
        <v>500</v>
      </c>
      <c r="B326">
        <f>' Calculation_PV'!C1301</f>
        <v>2000</v>
      </c>
      <c r="C326">
        <f>' Calculation_PV'!D1301</f>
        <v>0</v>
      </c>
      <c r="D326">
        <f>' Calculation_PV'!E1301</f>
        <v>63.823900000000002</v>
      </c>
      <c r="E326">
        <f>' Calculation_PV'!F1301</f>
        <v>1</v>
      </c>
      <c r="F326">
        <f>' Calculation_PV'!H1301</f>
        <v>48.164591894418102</v>
      </c>
    </row>
    <row r="327" spans="1:7" x14ac:dyDescent="0.25">
      <c r="A327">
        <f>' Calculation_PV'!B1305</f>
        <v>1000</v>
      </c>
      <c r="B327">
        <f>' Calculation_PV'!C1305</f>
        <v>2000</v>
      </c>
      <c r="C327">
        <f>' Calculation_PV'!D1305</f>
        <v>0</v>
      </c>
      <c r="D327">
        <f>' Calculation_PV'!E1305</f>
        <v>63.823900000000002</v>
      </c>
      <c r="E327">
        <f>' Calculation_PV'!F1305</f>
        <v>1</v>
      </c>
      <c r="F327">
        <f>' Calculation_PV'!H1305</f>
        <v>53.778416896710603</v>
      </c>
    </row>
    <row r="328" spans="1:7" x14ac:dyDescent="0.25">
      <c r="A328">
        <f>' Calculation_PV'!B1309</f>
        <v>2000</v>
      </c>
      <c r="B328">
        <f>' Calculation_PV'!C1309</f>
        <v>2000</v>
      </c>
      <c r="C328">
        <f>' Calculation_PV'!D1309</f>
        <v>0</v>
      </c>
      <c r="D328">
        <f>' Calculation_PV'!E1309</f>
        <v>63.823900000000002</v>
      </c>
      <c r="E328">
        <f>' Calculation_PV'!F1309</f>
        <v>1</v>
      </c>
      <c r="F328">
        <f>' Calculation_PV'!H1309</f>
        <v>60.7108666963247</v>
      </c>
    </row>
    <row r="329" spans="1:7" x14ac:dyDescent="0.25">
      <c r="A329">
        <f>' Calculation_PV'!B1313</f>
        <v>0</v>
      </c>
      <c r="B329">
        <f>' Calculation_PV'!C1313</f>
        <v>4000</v>
      </c>
      <c r="C329">
        <f>' Calculation_PV'!D1313</f>
        <v>0</v>
      </c>
      <c r="D329">
        <f>' Calculation_PV'!E1313</f>
        <v>63.823900000000002</v>
      </c>
      <c r="E329">
        <f>' Calculation_PV'!F1313</f>
        <v>1</v>
      </c>
      <c r="F329">
        <f>' Calculation_PV'!H1313</f>
        <v>47.718849709879798</v>
      </c>
      <c r="G329">
        <f>_xll.SRS1Splines.Functions25.OneWay_Spline(A329:A332,F329:F332,input!$B$11)</f>
        <v>47.718849709879798</v>
      </c>
    </row>
    <row r="330" spans="1:7" x14ac:dyDescent="0.25">
      <c r="A330">
        <f>' Calculation_PV'!B1317</f>
        <v>500</v>
      </c>
      <c r="B330">
        <f>' Calculation_PV'!C1317</f>
        <v>4000</v>
      </c>
      <c r="C330">
        <f>' Calculation_PV'!D1317</f>
        <v>0</v>
      </c>
      <c r="D330">
        <f>' Calculation_PV'!E1317</f>
        <v>63.823900000000002</v>
      </c>
      <c r="E330">
        <f>' Calculation_PV'!F1317</f>
        <v>1</v>
      </c>
      <c r="F330">
        <f>' Calculation_PV'!H1317</f>
        <v>54.193089916137701</v>
      </c>
    </row>
    <row r="331" spans="1:7" x14ac:dyDescent="0.25">
      <c r="A331">
        <f>' Calculation_PV'!B1321</f>
        <v>1000</v>
      </c>
      <c r="B331">
        <f>' Calculation_PV'!C1321</f>
        <v>4000</v>
      </c>
      <c r="C331">
        <f>' Calculation_PV'!D1321</f>
        <v>0</v>
      </c>
      <c r="D331">
        <f>' Calculation_PV'!E1321</f>
        <v>63.823900000000002</v>
      </c>
      <c r="E331">
        <f>' Calculation_PV'!F1321</f>
        <v>1</v>
      </c>
      <c r="F331">
        <f>' Calculation_PV'!H1321</f>
        <v>58.625568260210699</v>
      </c>
    </row>
    <row r="332" spans="1:7" x14ac:dyDescent="0.25">
      <c r="A332">
        <f>' Calculation_PV'!B1325</f>
        <v>2000</v>
      </c>
      <c r="B332">
        <f>' Calculation_PV'!C1325</f>
        <v>4000</v>
      </c>
      <c r="C332">
        <f>' Calculation_PV'!D1325</f>
        <v>0</v>
      </c>
      <c r="D332">
        <f>' Calculation_PV'!E1325</f>
        <v>63.823900000000002</v>
      </c>
      <c r="E332">
        <f>' Calculation_PV'!F1325</f>
        <v>1</v>
      </c>
      <c r="F332">
        <f>' Calculation_PV'!H1325</f>
        <v>63.856599605517303</v>
      </c>
    </row>
    <row r="333" spans="1:7" x14ac:dyDescent="0.25">
      <c r="A333">
        <f>' Calculation_PV'!B1329</f>
        <v>0</v>
      </c>
      <c r="B333">
        <f>' Calculation_PV'!C1329</f>
        <v>8000</v>
      </c>
      <c r="C333">
        <f>' Calculation_PV'!D1329</f>
        <v>0</v>
      </c>
      <c r="D333">
        <f>' Calculation_PV'!E1329</f>
        <v>63.823900000000002</v>
      </c>
      <c r="E333">
        <f>' Calculation_PV'!F1329</f>
        <v>1</v>
      </c>
      <c r="F333">
        <f>' Calculation_PV'!H1329</f>
        <v>59.185839828158201</v>
      </c>
      <c r="G333">
        <f>_xll.SRS1Splines.Functions25.OneWay_Spline(A333:A336,F333:F336,input!$B$11)</f>
        <v>59.185839828158201</v>
      </c>
    </row>
    <row r="334" spans="1:7" x14ac:dyDescent="0.25">
      <c r="A334">
        <f>' Calculation_PV'!B1333</f>
        <v>500</v>
      </c>
      <c r="B334">
        <f>' Calculation_PV'!C1333</f>
        <v>8000</v>
      </c>
      <c r="C334">
        <f>' Calculation_PV'!D1333</f>
        <v>0</v>
      </c>
      <c r="D334">
        <f>' Calculation_PV'!E1333</f>
        <v>63.823900000000002</v>
      </c>
      <c r="E334">
        <f>' Calculation_PV'!F1333</f>
        <v>1</v>
      </c>
      <c r="F334">
        <f>' Calculation_PV'!H1333</f>
        <v>63.189993987523103</v>
      </c>
    </row>
    <row r="335" spans="1:7" x14ac:dyDescent="0.25">
      <c r="A335">
        <f>' Calculation_PV'!B1337</f>
        <v>1000</v>
      </c>
      <c r="B335">
        <f>' Calculation_PV'!C1337</f>
        <v>8000</v>
      </c>
      <c r="C335">
        <f>' Calculation_PV'!D1337</f>
        <v>0</v>
      </c>
      <c r="D335">
        <f>' Calculation_PV'!E1337</f>
        <v>63.823900000000002</v>
      </c>
      <c r="E335">
        <f>' Calculation_PV'!F1337</f>
        <v>1</v>
      </c>
      <c r="F335">
        <f>' Calculation_PV'!H1337</f>
        <v>65.809566634084305</v>
      </c>
    </row>
    <row r="336" spans="1:7" x14ac:dyDescent="0.25">
      <c r="A336">
        <f>' Calculation_PV'!B1341</f>
        <v>2000</v>
      </c>
      <c r="B336">
        <f>' Calculation_PV'!C1341</f>
        <v>8000</v>
      </c>
      <c r="C336">
        <f>' Calculation_PV'!D1341</f>
        <v>0</v>
      </c>
      <c r="D336">
        <f>' Calculation_PV'!E1341</f>
        <v>63.823900000000002</v>
      </c>
      <c r="E336">
        <f>' Calculation_PV'!F1341</f>
        <v>1</v>
      </c>
      <c r="F336">
        <f>' Calculation_PV'!H1341</f>
        <v>68.5351932245798</v>
      </c>
    </row>
    <row r="337" spans="1:7" x14ac:dyDescent="0.25">
      <c r="A337">
        <f>' Calculation_PV'!B1345</f>
        <v>0</v>
      </c>
      <c r="B337">
        <f>' Calculation_PV'!C1345</f>
        <v>0</v>
      </c>
      <c r="C337">
        <f>' Calculation_PV'!D1345</f>
        <v>0.25</v>
      </c>
      <c r="D337">
        <f>' Calculation_PV'!E1345</f>
        <v>63.823900000000002</v>
      </c>
      <c r="E337">
        <f>' Calculation_PV'!F1345</f>
        <v>1</v>
      </c>
      <c r="F337">
        <f>' Calculation_PV'!H1345</f>
        <v>22.009675183429799</v>
      </c>
      <c r="G337">
        <f>_xll.SRS1Splines.Functions25.OneWay_Spline(A337:A340,F337:F340,input!$B$11)</f>
        <v>22.009675183429799</v>
      </c>
    </row>
    <row r="338" spans="1:7" x14ac:dyDescent="0.25">
      <c r="A338">
        <f>' Calculation_PV'!B1349</f>
        <v>500</v>
      </c>
      <c r="B338">
        <f>' Calculation_PV'!C1349</f>
        <v>0</v>
      </c>
      <c r="C338">
        <f>' Calculation_PV'!D1349</f>
        <v>0.25</v>
      </c>
      <c r="D338">
        <f>' Calculation_PV'!E1349</f>
        <v>63.823900000000002</v>
      </c>
      <c r="E338">
        <f>' Calculation_PV'!F1349</f>
        <v>1</v>
      </c>
      <c r="F338">
        <f>' Calculation_PV'!H1349</f>
        <v>34.267219144716101</v>
      </c>
    </row>
    <row r="339" spans="1:7" x14ac:dyDescent="0.25">
      <c r="A339">
        <f>' Calculation_PV'!B1353</f>
        <v>1000</v>
      </c>
      <c r="B339">
        <f>' Calculation_PV'!C1353</f>
        <v>0</v>
      </c>
      <c r="C339">
        <f>' Calculation_PV'!D1353</f>
        <v>0.25</v>
      </c>
      <c r="D339">
        <f>' Calculation_PV'!E1353</f>
        <v>63.823900000000002</v>
      </c>
      <c r="E339">
        <f>' Calculation_PV'!F1353</f>
        <v>1</v>
      </c>
      <c r="F339">
        <f>' Calculation_PV'!H1353</f>
        <v>39.041495093865002</v>
      </c>
    </row>
    <row r="340" spans="1:7" x14ac:dyDescent="0.25">
      <c r="A340">
        <f>' Calculation_PV'!B1357</f>
        <v>2000</v>
      </c>
      <c r="B340">
        <f>' Calculation_PV'!C1357</f>
        <v>0</v>
      </c>
      <c r="C340">
        <f>' Calculation_PV'!D1357</f>
        <v>0.25</v>
      </c>
      <c r="D340">
        <f>' Calculation_PV'!E1357</f>
        <v>63.823900000000002</v>
      </c>
      <c r="E340">
        <f>' Calculation_PV'!F1357</f>
        <v>1</v>
      </c>
      <c r="F340">
        <f>' Calculation_PV'!H1357</f>
        <v>43.1862869794397</v>
      </c>
    </row>
    <row r="341" spans="1:7" x14ac:dyDescent="0.25">
      <c r="A341">
        <f>' Calculation_PV'!B1361</f>
        <v>0</v>
      </c>
      <c r="B341">
        <f>' Calculation_PV'!C1361</f>
        <v>2000</v>
      </c>
      <c r="C341">
        <f>' Calculation_PV'!D1361</f>
        <v>0.25</v>
      </c>
      <c r="D341">
        <f>' Calculation_PV'!E1361</f>
        <v>63.823900000000002</v>
      </c>
      <c r="E341">
        <f>' Calculation_PV'!F1361</f>
        <v>1</v>
      </c>
      <c r="F341">
        <f>' Calculation_PV'!H1361</f>
        <v>38.526896582286497</v>
      </c>
      <c r="G341">
        <f>_xll.SRS1Splines.Functions25.OneWay_Spline(A341:A344,F341:F344,input!$B$11)</f>
        <v>38.526896582286497</v>
      </c>
    </row>
    <row r="342" spans="1:7" x14ac:dyDescent="0.25">
      <c r="A342">
        <f>' Calculation_PV'!B1365</f>
        <v>500</v>
      </c>
      <c r="B342">
        <f>' Calculation_PV'!C1365</f>
        <v>2000</v>
      </c>
      <c r="C342">
        <f>' Calculation_PV'!D1365</f>
        <v>0.25</v>
      </c>
      <c r="D342">
        <f>' Calculation_PV'!E1365</f>
        <v>63.823900000000002</v>
      </c>
      <c r="E342">
        <f>' Calculation_PV'!F1365</f>
        <v>1</v>
      </c>
      <c r="F342">
        <f>' Calculation_PV'!H1365</f>
        <v>48.731320727346102</v>
      </c>
    </row>
    <row r="343" spans="1:7" x14ac:dyDescent="0.25">
      <c r="A343">
        <f>' Calculation_PV'!B1369</f>
        <v>1000</v>
      </c>
      <c r="B343">
        <f>' Calculation_PV'!C1369</f>
        <v>2000</v>
      </c>
      <c r="C343">
        <f>' Calculation_PV'!D1369</f>
        <v>0.25</v>
      </c>
      <c r="D343">
        <f>' Calculation_PV'!E1369</f>
        <v>63.823900000000002</v>
      </c>
      <c r="E343">
        <f>' Calculation_PV'!F1369</f>
        <v>1</v>
      </c>
      <c r="F343">
        <f>' Calculation_PV'!H1369</f>
        <v>53.263677409230901</v>
      </c>
    </row>
    <row r="344" spans="1:7" x14ac:dyDescent="0.25">
      <c r="A344">
        <f>' Calculation_PV'!B1373</f>
        <v>2000</v>
      </c>
      <c r="B344">
        <f>' Calculation_PV'!C1373</f>
        <v>2000</v>
      </c>
      <c r="C344">
        <f>' Calculation_PV'!D1373</f>
        <v>0.25</v>
      </c>
      <c r="D344">
        <f>' Calculation_PV'!E1373</f>
        <v>63.823900000000002</v>
      </c>
      <c r="E344">
        <f>' Calculation_PV'!F1373</f>
        <v>1</v>
      </c>
      <c r="F344">
        <f>' Calculation_PV'!H1373</f>
        <v>58.161341807165201</v>
      </c>
    </row>
    <row r="345" spans="1:7" x14ac:dyDescent="0.25">
      <c r="A345">
        <f>' Calculation_PV'!B1377</f>
        <v>0</v>
      </c>
      <c r="B345">
        <f>' Calculation_PV'!C1377</f>
        <v>4000</v>
      </c>
      <c r="C345">
        <f>' Calculation_PV'!D1377</f>
        <v>0.25</v>
      </c>
      <c r="D345">
        <f>' Calculation_PV'!E1377</f>
        <v>63.823900000000002</v>
      </c>
      <c r="E345">
        <f>' Calculation_PV'!F1377</f>
        <v>1</v>
      </c>
      <c r="F345">
        <f>' Calculation_PV'!H1377</f>
        <v>48.674042102611899</v>
      </c>
      <c r="G345">
        <f>_xll.SRS1Splines.Functions25.OneWay_Spline(A345:A348,F345:F348,input!$B$11)</f>
        <v>48.674042102611899</v>
      </c>
    </row>
    <row r="346" spans="1:7" x14ac:dyDescent="0.25">
      <c r="A346">
        <f>' Calculation_PV'!B1381</f>
        <v>500</v>
      </c>
      <c r="B346">
        <f>' Calculation_PV'!C1381</f>
        <v>4000</v>
      </c>
      <c r="C346">
        <f>' Calculation_PV'!D1381</f>
        <v>0.25</v>
      </c>
      <c r="D346">
        <f>' Calculation_PV'!E1381</f>
        <v>63.823900000000002</v>
      </c>
      <c r="E346">
        <f>' Calculation_PV'!F1381</f>
        <v>1</v>
      </c>
      <c r="F346">
        <f>' Calculation_PV'!H1381</f>
        <v>54.833497466699797</v>
      </c>
    </row>
    <row r="347" spans="1:7" x14ac:dyDescent="0.25">
      <c r="A347">
        <f>' Calculation_PV'!B1385</f>
        <v>1000</v>
      </c>
      <c r="B347">
        <f>' Calculation_PV'!C1385</f>
        <v>4000</v>
      </c>
      <c r="C347">
        <f>' Calculation_PV'!D1385</f>
        <v>0.25</v>
      </c>
      <c r="D347">
        <f>' Calculation_PV'!E1385</f>
        <v>63.823900000000002</v>
      </c>
      <c r="E347">
        <f>' Calculation_PV'!F1385</f>
        <v>1</v>
      </c>
      <c r="F347">
        <f>' Calculation_PV'!H1385</f>
        <v>58.367831140177501</v>
      </c>
    </row>
    <row r="348" spans="1:7" x14ac:dyDescent="0.25">
      <c r="A348">
        <f>' Calculation_PV'!B1389</f>
        <v>2000</v>
      </c>
      <c r="B348">
        <f>' Calculation_PV'!C1389</f>
        <v>4000</v>
      </c>
      <c r="C348">
        <f>' Calculation_PV'!D1389</f>
        <v>0.25</v>
      </c>
      <c r="D348">
        <f>' Calculation_PV'!E1389</f>
        <v>63.823900000000002</v>
      </c>
      <c r="E348">
        <f>' Calculation_PV'!F1389</f>
        <v>1</v>
      </c>
      <c r="F348">
        <f>' Calculation_PV'!H1389</f>
        <v>62.610876210690101</v>
      </c>
    </row>
    <row r="349" spans="1:7" x14ac:dyDescent="0.25">
      <c r="A349">
        <f>' Calculation_PV'!B1393</f>
        <v>0</v>
      </c>
      <c r="B349">
        <f>' Calculation_PV'!C1393</f>
        <v>8000</v>
      </c>
      <c r="C349">
        <f>' Calculation_PV'!D1393</f>
        <v>0.25</v>
      </c>
      <c r="D349">
        <f>' Calculation_PV'!E1393</f>
        <v>63.823900000000002</v>
      </c>
      <c r="E349">
        <f>' Calculation_PV'!F1393</f>
        <v>1</v>
      </c>
      <c r="F349">
        <f>' Calculation_PV'!H1393</f>
        <v>59.353030167297398</v>
      </c>
      <c r="G349">
        <f>_xll.SRS1Splines.Functions25.OneWay_Spline(A349:A352,F349:F352,input!$B$11)</f>
        <v>59.353030167297398</v>
      </c>
    </row>
    <row r="350" spans="1:7" x14ac:dyDescent="0.25">
      <c r="A350">
        <f>' Calculation_PV'!B1397</f>
        <v>500</v>
      </c>
      <c r="B350">
        <f>' Calculation_PV'!C1397</f>
        <v>8000</v>
      </c>
      <c r="C350">
        <f>' Calculation_PV'!D1397</f>
        <v>0.25</v>
      </c>
      <c r="D350">
        <f>' Calculation_PV'!E1397</f>
        <v>63.823900000000002</v>
      </c>
      <c r="E350">
        <f>' Calculation_PV'!F1397</f>
        <v>1</v>
      </c>
      <c r="F350">
        <f>' Calculation_PV'!H1397</f>
        <v>62.779048098517201</v>
      </c>
    </row>
    <row r="351" spans="1:7" x14ac:dyDescent="0.25">
      <c r="A351">
        <f>' Calculation_PV'!B1401</f>
        <v>1000</v>
      </c>
      <c r="B351">
        <f>' Calculation_PV'!C1401</f>
        <v>8000</v>
      </c>
      <c r="C351">
        <f>' Calculation_PV'!D1401</f>
        <v>0.25</v>
      </c>
      <c r="D351">
        <f>' Calculation_PV'!E1401</f>
        <v>63.823900000000002</v>
      </c>
      <c r="E351">
        <f>' Calculation_PV'!F1401</f>
        <v>1</v>
      </c>
      <c r="F351">
        <f>' Calculation_PV'!H1401</f>
        <v>65.094804802860807</v>
      </c>
    </row>
    <row r="352" spans="1:7" x14ac:dyDescent="0.25">
      <c r="A352">
        <f>' Calculation_PV'!B1405</f>
        <v>2000</v>
      </c>
      <c r="B352">
        <f>' Calculation_PV'!C1405</f>
        <v>8000</v>
      </c>
      <c r="C352">
        <f>' Calculation_PV'!D1405</f>
        <v>0.25</v>
      </c>
      <c r="D352">
        <f>' Calculation_PV'!E1405</f>
        <v>63.823900000000002</v>
      </c>
      <c r="E352">
        <f>' Calculation_PV'!F1405</f>
        <v>1</v>
      </c>
      <c r="F352">
        <f>' Calculation_PV'!H1405</f>
        <v>67.635554190330495</v>
      </c>
    </row>
    <row r="353" spans="1:7" x14ac:dyDescent="0.25">
      <c r="A353">
        <f>' Calculation_PV'!B1409</f>
        <v>0</v>
      </c>
      <c r="B353">
        <f>' Calculation_PV'!C1409</f>
        <v>0</v>
      </c>
      <c r="C353">
        <f>' Calculation_PV'!D1409</f>
        <v>0.5</v>
      </c>
      <c r="D353">
        <f>' Calculation_PV'!E1409</f>
        <v>63.823900000000002</v>
      </c>
      <c r="E353">
        <f>' Calculation_PV'!F1409</f>
        <v>1</v>
      </c>
      <c r="F353">
        <f>' Calculation_PV'!H1409</f>
        <v>24.074227690092801</v>
      </c>
      <c r="G353">
        <f>_xll.SRS1Splines.Functions25.OneWay_Spline(A353:A356,F353:F356,input!$B$11)</f>
        <v>24.074227690092801</v>
      </c>
    </row>
    <row r="354" spans="1:7" x14ac:dyDescent="0.25">
      <c r="A354">
        <f>' Calculation_PV'!B1413</f>
        <v>500</v>
      </c>
      <c r="B354">
        <f>' Calculation_PV'!C1413</f>
        <v>0</v>
      </c>
      <c r="C354">
        <f>' Calculation_PV'!D1413</f>
        <v>0.5</v>
      </c>
      <c r="D354">
        <f>' Calculation_PV'!E1413</f>
        <v>63.823900000000002</v>
      </c>
      <c r="E354">
        <f>' Calculation_PV'!F1413</f>
        <v>1</v>
      </c>
      <c r="F354">
        <f>' Calculation_PV'!H1413</f>
        <v>33.9676761198657</v>
      </c>
    </row>
    <row r="355" spans="1:7" x14ac:dyDescent="0.25">
      <c r="A355">
        <f>' Calculation_PV'!B1417</f>
        <v>1000</v>
      </c>
      <c r="B355">
        <f>' Calculation_PV'!C1417</f>
        <v>0</v>
      </c>
      <c r="C355">
        <f>' Calculation_PV'!D1417</f>
        <v>0.5</v>
      </c>
      <c r="D355">
        <f>' Calculation_PV'!E1417</f>
        <v>63.823900000000002</v>
      </c>
      <c r="E355">
        <f>' Calculation_PV'!F1417</f>
        <v>1</v>
      </c>
      <c r="F355">
        <f>' Calculation_PV'!H1417</f>
        <v>37.763959467483701</v>
      </c>
    </row>
    <row r="356" spans="1:7" x14ac:dyDescent="0.25">
      <c r="A356">
        <f>' Calculation_PV'!B1421</f>
        <v>2000</v>
      </c>
      <c r="B356">
        <f>' Calculation_PV'!C1421</f>
        <v>0</v>
      </c>
      <c r="C356">
        <f>' Calculation_PV'!D1421</f>
        <v>0.5</v>
      </c>
      <c r="D356">
        <f>' Calculation_PV'!E1421</f>
        <v>63.823900000000002</v>
      </c>
      <c r="E356">
        <f>' Calculation_PV'!F1421</f>
        <v>1</v>
      </c>
      <c r="F356">
        <f>' Calculation_PV'!H1421</f>
        <v>40.981629217361302</v>
      </c>
    </row>
    <row r="357" spans="1:7" x14ac:dyDescent="0.25">
      <c r="A357">
        <f>' Calculation_PV'!B1425</f>
        <v>0</v>
      </c>
      <c r="B357">
        <f>' Calculation_PV'!C1425</f>
        <v>2000</v>
      </c>
      <c r="C357">
        <f>' Calculation_PV'!D1425</f>
        <v>0.5</v>
      </c>
      <c r="D357">
        <f>' Calculation_PV'!E1425</f>
        <v>63.823900000000002</v>
      </c>
      <c r="E357">
        <f>' Calculation_PV'!F1425</f>
        <v>1</v>
      </c>
      <c r="F357">
        <f>' Calculation_PV'!H1425</f>
        <v>37.3398779993882</v>
      </c>
      <c r="G357">
        <f>_xll.SRS1Splines.Functions25.OneWay_Spline(A357:A360,F357:F360,input!$B$11)</f>
        <v>37.3398779993882</v>
      </c>
    </row>
    <row r="358" spans="1:7" x14ac:dyDescent="0.25">
      <c r="A358">
        <f>' Calculation_PV'!B1429</f>
        <v>500</v>
      </c>
      <c r="B358">
        <f>' Calculation_PV'!C1429</f>
        <v>2000</v>
      </c>
      <c r="C358">
        <f>' Calculation_PV'!D1429</f>
        <v>0.5</v>
      </c>
      <c r="D358">
        <f>' Calculation_PV'!E1429</f>
        <v>63.823900000000002</v>
      </c>
      <c r="E358">
        <f>' Calculation_PV'!F1429</f>
        <v>1</v>
      </c>
      <c r="F358">
        <f>' Calculation_PV'!H1429</f>
        <v>46.414631072068602</v>
      </c>
    </row>
    <row r="359" spans="1:7" x14ac:dyDescent="0.25">
      <c r="A359">
        <f>' Calculation_PV'!B1433</f>
        <v>1000</v>
      </c>
      <c r="B359">
        <f>' Calculation_PV'!C1433</f>
        <v>2000</v>
      </c>
      <c r="C359">
        <f>' Calculation_PV'!D1433</f>
        <v>0.5</v>
      </c>
      <c r="D359">
        <f>' Calculation_PV'!E1433</f>
        <v>63.823900000000002</v>
      </c>
      <c r="E359">
        <f>' Calculation_PV'!F1433</f>
        <v>1</v>
      </c>
      <c r="F359">
        <f>' Calculation_PV'!H1433</f>
        <v>50.033032714707403</v>
      </c>
    </row>
    <row r="360" spans="1:7" x14ac:dyDescent="0.25">
      <c r="A360">
        <f>' Calculation_PV'!B1437</f>
        <v>2000</v>
      </c>
      <c r="B360">
        <f>' Calculation_PV'!C1437</f>
        <v>2000</v>
      </c>
      <c r="C360">
        <f>' Calculation_PV'!D1437</f>
        <v>0.5</v>
      </c>
      <c r="D360">
        <f>' Calculation_PV'!E1437</f>
        <v>63.823900000000002</v>
      </c>
      <c r="E360">
        <f>' Calculation_PV'!F1437</f>
        <v>1</v>
      </c>
      <c r="F360">
        <f>' Calculation_PV'!H1437</f>
        <v>53.849392592380802</v>
      </c>
    </row>
    <row r="361" spans="1:7" x14ac:dyDescent="0.25">
      <c r="A361">
        <f>' Calculation_PV'!B1441</f>
        <v>0</v>
      </c>
      <c r="B361">
        <f>' Calculation_PV'!C1441</f>
        <v>4000</v>
      </c>
      <c r="C361">
        <f>' Calculation_PV'!D1441</f>
        <v>0.5</v>
      </c>
      <c r="D361">
        <f>' Calculation_PV'!E1441</f>
        <v>63.823900000000002</v>
      </c>
      <c r="E361">
        <f>' Calculation_PV'!F1441</f>
        <v>1</v>
      </c>
      <c r="F361">
        <f>' Calculation_PV'!H1441</f>
        <v>46.904716517711897</v>
      </c>
      <c r="G361">
        <f>_xll.SRS1Splines.Functions25.OneWay_Spline(A361:A364,F361:F364,input!$B$11)</f>
        <v>46.904716517711897</v>
      </c>
    </row>
    <row r="362" spans="1:7" x14ac:dyDescent="0.25">
      <c r="A362">
        <f>' Calculation_PV'!B1445</f>
        <v>500</v>
      </c>
      <c r="B362">
        <f>' Calculation_PV'!C1445</f>
        <v>4000</v>
      </c>
      <c r="C362">
        <f>' Calculation_PV'!D1445</f>
        <v>0.5</v>
      </c>
      <c r="D362">
        <f>' Calculation_PV'!E1445</f>
        <v>63.823900000000002</v>
      </c>
      <c r="E362">
        <f>' Calculation_PV'!F1445</f>
        <v>1</v>
      </c>
      <c r="F362">
        <f>' Calculation_PV'!H1445</f>
        <v>53.120820374782603</v>
      </c>
    </row>
    <row r="363" spans="1:7" x14ac:dyDescent="0.25">
      <c r="A363">
        <f>' Calculation_PV'!B1449</f>
        <v>1000</v>
      </c>
      <c r="B363">
        <f>' Calculation_PV'!C1449</f>
        <v>4000</v>
      </c>
      <c r="C363">
        <f>' Calculation_PV'!D1449</f>
        <v>0.5</v>
      </c>
      <c r="D363">
        <f>' Calculation_PV'!E1449</f>
        <v>63.823900000000002</v>
      </c>
      <c r="E363">
        <f>' Calculation_PV'!F1449</f>
        <v>1</v>
      </c>
      <c r="F363">
        <f>' Calculation_PV'!H1449</f>
        <v>56.065676444791201</v>
      </c>
    </row>
    <row r="364" spans="1:7" x14ac:dyDescent="0.25">
      <c r="A364">
        <f>' Calculation_PV'!B1453</f>
        <v>2000</v>
      </c>
      <c r="B364">
        <f>' Calculation_PV'!C1453</f>
        <v>4000</v>
      </c>
      <c r="C364">
        <f>' Calculation_PV'!D1453</f>
        <v>0.5</v>
      </c>
      <c r="D364">
        <f>' Calculation_PV'!E1453</f>
        <v>63.823900000000002</v>
      </c>
      <c r="E364">
        <f>' Calculation_PV'!F1453</f>
        <v>1</v>
      </c>
      <c r="F364">
        <f>' Calculation_PV'!H1453</f>
        <v>59.409473871011897</v>
      </c>
    </row>
    <row r="365" spans="1:7" x14ac:dyDescent="0.25">
      <c r="A365">
        <f>' Calculation_PV'!B1457</f>
        <v>0</v>
      </c>
      <c r="B365">
        <f>' Calculation_PV'!C1457</f>
        <v>8000</v>
      </c>
      <c r="C365">
        <f>' Calculation_PV'!D1457</f>
        <v>0.5</v>
      </c>
      <c r="D365">
        <f>' Calculation_PV'!E1457</f>
        <v>63.823900000000002</v>
      </c>
      <c r="E365">
        <f>' Calculation_PV'!F1457</f>
        <v>1</v>
      </c>
      <c r="F365">
        <f>' Calculation_PV'!H1457</f>
        <v>58.469055122843699</v>
      </c>
      <c r="G365">
        <f>_xll.SRS1Splines.Functions25.OneWay_Spline(A365:A368,F365:F368,input!$B$11)</f>
        <v>58.469055122843699</v>
      </c>
    </row>
    <row r="366" spans="1:7" x14ac:dyDescent="0.25">
      <c r="A366">
        <f>' Calculation_PV'!B1461</f>
        <v>500</v>
      </c>
      <c r="B366">
        <f>' Calculation_PV'!C1461</f>
        <v>8000</v>
      </c>
      <c r="C366">
        <f>' Calculation_PV'!D1461</f>
        <v>0.5</v>
      </c>
      <c r="D366">
        <f>' Calculation_PV'!E1461</f>
        <v>63.823900000000002</v>
      </c>
      <c r="E366">
        <f>' Calculation_PV'!F1461</f>
        <v>1</v>
      </c>
      <c r="F366">
        <f>' Calculation_PV'!H1461</f>
        <v>61.328483899414302</v>
      </c>
    </row>
    <row r="367" spans="1:7" x14ac:dyDescent="0.25">
      <c r="A367">
        <f>' Calculation_PV'!B1465</f>
        <v>1000</v>
      </c>
      <c r="B367">
        <f>' Calculation_PV'!C1465</f>
        <v>8000</v>
      </c>
      <c r="C367">
        <f>' Calculation_PV'!D1465</f>
        <v>0.5</v>
      </c>
      <c r="D367">
        <f>' Calculation_PV'!E1465</f>
        <v>63.823900000000002</v>
      </c>
      <c r="E367">
        <f>' Calculation_PV'!F1465</f>
        <v>1</v>
      </c>
      <c r="F367">
        <f>' Calculation_PV'!H1465</f>
        <v>63.363076017258102</v>
      </c>
    </row>
    <row r="368" spans="1:7" x14ac:dyDescent="0.25">
      <c r="A368">
        <f>' Calculation_PV'!B1469</f>
        <v>2000</v>
      </c>
      <c r="B368">
        <f>' Calculation_PV'!C1469</f>
        <v>8000</v>
      </c>
      <c r="C368">
        <f>' Calculation_PV'!D1469</f>
        <v>0.5</v>
      </c>
      <c r="D368">
        <f>' Calculation_PV'!E1469</f>
        <v>63.823900000000002</v>
      </c>
      <c r="E368">
        <f>' Calculation_PV'!F1469</f>
        <v>1</v>
      </c>
      <c r="F368">
        <f>' Calculation_PV'!H1469</f>
        <v>65.640746167077296</v>
      </c>
    </row>
    <row r="369" spans="1:7" x14ac:dyDescent="0.25">
      <c r="A369">
        <f>' Calculation_PV'!B1473</f>
        <v>0</v>
      </c>
      <c r="B369">
        <f>' Calculation_PV'!C1473</f>
        <v>0</v>
      </c>
      <c r="C369">
        <f>' Calculation_PV'!D1473</f>
        <v>1</v>
      </c>
      <c r="D369">
        <f>' Calculation_PV'!E1473</f>
        <v>63.823900000000002</v>
      </c>
      <c r="E369">
        <f>' Calculation_PV'!F1473</f>
        <v>1</v>
      </c>
      <c r="F369">
        <f>' Calculation_PV'!H1473</f>
        <v>25.579467035381999</v>
      </c>
      <c r="G369">
        <f>_xll.SRS1Splines.Functions25.OneWay_Spline(A369:A372,F369:F372,input!$B$11)</f>
        <v>25.579467035381999</v>
      </c>
    </row>
    <row r="370" spans="1:7" x14ac:dyDescent="0.25">
      <c r="A370">
        <f>' Calculation_PV'!B1477</f>
        <v>500</v>
      </c>
      <c r="B370">
        <f>' Calculation_PV'!C1477</f>
        <v>0</v>
      </c>
      <c r="C370">
        <f>' Calculation_PV'!D1477</f>
        <v>1</v>
      </c>
      <c r="D370">
        <f>' Calculation_PV'!E1477</f>
        <v>63.823900000000002</v>
      </c>
      <c r="E370">
        <f>' Calculation_PV'!F1477</f>
        <v>1</v>
      </c>
      <c r="F370">
        <f>' Calculation_PV'!H1477</f>
        <v>32.474150914955899</v>
      </c>
    </row>
    <row r="371" spans="1:7" x14ac:dyDescent="0.25">
      <c r="A371">
        <f>' Calculation_PV'!B1481</f>
        <v>1000</v>
      </c>
      <c r="B371">
        <f>' Calculation_PV'!C1481</f>
        <v>0</v>
      </c>
      <c r="C371">
        <f>' Calculation_PV'!D1481</f>
        <v>1</v>
      </c>
      <c r="D371">
        <f>' Calculation_PV'!E1481</f>
        <v>63.823900000000002</v>
      </c>
      <c r="E371">
        <f>' Calculation_PV'!F1481</f>
        <v>1</v>
      </c>
      <c r="F371">
        <f>' Calculation_PV'!H1481</f>
        <v>34.954661563601697</v>
      </c>
    </row>
    <row r="372" spans="1:7" x14ac:dyDescent="0.25">
      <c r="A372">
        <f>' Calculation_PV'!B1485</f>
        <v>2000</v>
      </c>
      <c r="B372">
        <f>' Calculation_PV'!C1485</f>
        <v>0</v>
      </c>
      <c r="C372">
        <f>' Calculation_PV'!D1485</f>
        <v>1</v>
      </c>
      <c r="D372">
        <f>' Calculation_PV'!E1485</f>
        <v>63.823900000000002</v>
      </c>
      <c r="E372">
        <f>' Calculation_PV'!F1485</f>
        <v>1</v>
      </c>
      <c r="F372">
        <f>' Calculation_PV'!H1485</f>
        <v>37.289760535528899</v>
      </c>
    </row>
    <row r="373" spans="1:7" x14ac:dyDescent="0.25">
      <c r="A373">
        <f>' Calculation_PV'!B1489</f>
        <v>0</v>
      </c>
      <c r="B373">
        <f>' Calculation_PV'!C1489</f>
        <v>2000</v>
      </c>
      <c r="C373">
        <f>' Calculation_PV'!D1489</f>
        <v>1</v>
      </c>
      <c r="D373">
        <f>' Calculation_PV'!E1489</f>
        <v>63.823900000000002</v>
      </c>
      <c r="E373">
        <f>' Calculation_PV'!F1489</f>
        <v>1</v>
      </c>
      <c r="F373">
        <f>' Calculation_PV'!H1489</f>
        <v>34.546428140013703</v>
      </c>
      <c r="G373">
        <f>_xll.SRS1Splines.Functions25.OneWay_Spline(A373:A376,F373:F376,input!$B$11)</f>
        <v>34.546428140013703</v>
      </c>
    </row>
    <row r="374" spans="1:7" x14ac:dyDescent="0.25">
      <c r="A374">
        <f>' Calculation_PV'!B1493</f>
        <v>500</v>
      </c>
      <c r="B374">
        <f>' Calculation_PV'!C1493</f>
        <v>2000</v>
      </c>
      <c r="C374">
        <f>' Calculation_PV'!D1493</f>
        <v>1</v>
      </c>
      <c r="D374">
        <f>' Calculation_PV'!E1493</f>
        <v>63.823900000000002</v>
      </c>
      <c r="E374">
        <f>' Calculation_PV'!F1493</f>
        <v>1</v>
      </c>
      <c r="F374">
        <f>' Calculation_PV'!H1493</f>
        <v>41.5446808882566</v>
      </c>
    </row>
    <row r="375" spans="1:7" x14ac:dyDescent="0.25">
      <c r="A375">
        <f>' Calculation_PV'!B1497</f>
        <v>1000</v>
      </c>
      <c r="B375">
        <f>' Calculation_PV'!C1497</f>
        <v>2000</v>
      </c>
      <c r="C375">
        <f>' Calculation_PV'!D1497</f>
        <v>1</v>
      </c>
      <c r="D375">
        <f>' Calculation_PV'!E1497</f>
        <v>63.823900000000002</v>
      </c>
      <c r="E375">
        <f>' Calculation_PV'!F1497</f>
        <v>1</v>
      </c>
      <c r="F375">
        <f>' Calculation_PV'!H1497</f>
        <v>44.086962060760101</v>
      </c>
    </row>
    <row r="376" spans="1:7" x14ac:dyDescent="0.25">
      <c r="A376">
        <f>' Calculation_PV'!B1501</f>
        <v>2000</v>
      </c>
      <c r="B376">
        <f>' Calculation_PV'!C1501</f>
        <v>2000</v>
      </c>
      <c r="C376">
        <f>' Calculation_PV'!D1501</f>
        <v>1</v>
      </c>
      <c r="D376">
        <f>' Calculation_PV'!E1501</f>
        <v>63.823900000000002</v>
      </c>
      <c r="E376">
        <f>' Calculation_PV'!F1501</f>
        <v>1</v>
      </c>
      <c r="F376">
        <f>' Calculation_PV'!H1501</f>
        <v>46.693152058957601</v>
      </c>
    </row>
    <row r="377" spans="1:7" x14ac:dyDescent="0.25">
      <c r="A377">
        <f>' Calculation_PV'!B1505</f>
        <v>0</v>
      </c>
      <c r="B377">
        <f>' Calculation_PV'!C1505</f>
        <v>4000</v>
      </c>
      <c r="C377">
        <f>' Calculation_PV'!D1505</f>
        <v>1</v>
      </c>
      <c r="D377">
        <f>' Calculation_PV'!E1505</f>
        <v>63.823900000000002</v>
      </c>
      <c r="E377">
        <f>' Calculation_PV'!F1505</f>
        <v>1</v>
      </c>
      <c r="F377">
        <f>' Calculation_PV'!H1505</f>
        <v>41.856272514223299</v>
      </c>
      <c r="G377">
        <f>_xll.SRS1Splines.Functions25.OneWay_Spline(A377:A380,F377:F380,input!$B$11)</f>
        <v>41.856272514223299</v>
      </c>
    </row>
    <row r="378" spans="1:7" x14ac:dyDescent="0.25">
      <c r="A378">
        <f>' Calculation_PV'!B1509</f>
        <v>500</v>
      </c>
      <c r="B378">
        <f>' Calculation_PV'!C1509</f>
        <v>4000</v>
      </c>
      <c r="C378">
        <f>' Calculation_PV'!D1509</f>
        <v>1</v>
      </c>
      <c r="D378">
        <f>' Calculation_PV'!E1509</f>
        <v>63.823900000000002</v>
      </c>
      <c r="E378">
        <f>' Calculation_PV'!F1509</f>
        <v>1</v>
      </c>
      <c r="F378">
        <f>' Calculation_PV'!H1509</f>
        <v>47.392447217244097</v>
      </c>
    </row>
    <row r="379" spans="1:7" x14ac:dyDescent="0.25">
      <c r="A379">
        <f>' Calculation_PV'!B1513</f>
        <v>1000</v>
      </c>
      <c r="B379">
        <f>' Calculation_PV'!C1513</f>
        <v>4000</v>
      </c>
      <c r="C379">
        <f>' Calculation_PV'!D1513</f>
        <v>1</v>
      </c>
      <c r="D379">
        <f>' Calculation_PV'!E1513</f>
        <v>63.823900000000002</v>
      </c>
      <c r="E379">
        <f>' Calculation_PV'!F1513</f>
        <v>1</v>
      </c>
      <c r="F379">
        <f>' Calculation_PV'!H1513</f>
        <v>49.568486990125599</v>
      </c>
    </row>
    <row r="380" spans="1:7" x14ac:dyDescent="0.25">
      <c r="A380">
        <f>' Calculation_PV'!B1517</f>
        <v>2000</v>
      </c>
      <c r="B380">
        <f>' Calculation_PV'!C1517</f>
        <v>4000</v>
      </c>
      <c r="C380">
        <f>' Calculation_PV'!D1517</f>
        <v>1</v>
      </c>
      <c r="D380">
        <f>' Calculation_PV'!E1517</f>
        <v>63.823900000000002</v>
      </c>
      <c r="E380">
        <f>' Calculation_PV'!F1517</f>
        <v>1</v>
      </c>
      <c r="F380">
        <f>' Calculation_PV'!H1517</f>
        <v>51.817395265907798</v>
      </c>
    </row>
    <row r="381" spans="1:7" x14ac:dyDescent="0.25">
      <c r="A381">
        <f>' Calculation_PV'!B1521</f>
        <v>0</v>
      </c>
      <c r="B381">
        <f>' Calculation_PV'!C1521</f>
        <v>8000</v>
      </c>
      <c r="C381">
        <f>' Calculation_PV'!D1521</f>
        <v>1</v>
      </c>
      <c r="D381">
        <f>' Calculation_PV'!E1521</f>
        <v>63.823900000000002</v>
      </c>
      <c r="E381">
        <f>' Calculation_PV'!F1521</f>
        <v>1</v>
      </c>
      <c r="F381">
        <f>' Calculation_PV'!H1521</f>
        <v>53.038649708519301</v>
      </c>
      <c r="G381">
        <f>_xll.SRS1Splines.Functions25.OneWay_Spline(A381:A384,F381:F384,input!$B$11)</f>
        <v>53.038649708519301</v>
      </c>
    </row>
    <row r="382" spans="1:7" x14ac:dyDescent="0.25">
      <c r="A382">
        <f>' Calculation_PV'!B1525</f>
        <v>500</v>
      </c>
      <c r="B382">
        <f>' Calculation_PV'!C1525</f>
        <v>8000</v>
      </c>
      <c r="C382">
        <f>' Calculation_PV'!D1525</f>
        <v>1</v>
      </c>
      <c r="D382">
        <f>' Calculation_PV'!E1525</f>
        <v>63.823900000000002</v>
      </c>
      <c r="E382">
        <f>' Calculation_PV'!F1525</f>
        <v>1</v>
      </c>
      <c r="F382">
        <f>' Calculation_PV'!H1525</f>
        <v>56.166114168689802</v>
      </c>
    </row>
    <row r="383" spans="1:7" x14ac:dyDescent="0.25">
      <c r="A383">
        <f>' Calculation_PV'!B1529</f>
        <v>1000</v>
      </c>
      <c r="B383">
        <f>' Calculation_PV'!C1529</f>
        <v>8000</v>
      </c>
      <c r="C383">
        <f>' Calculation_PV'!D1529</f>
        <v>1</v>
      </c>
      <c r="D383">
        <f>' Calculation_PV'!E1529</f>
        <v>63.823900000000002</v>
      </c>
      <c r="E383">
        <f>' Calculation_PV'!F1529</f>
        <v>1</v>
      </c>
      <c r="F383">
        <f>' Calculation_PV'!H1529</f>
        <v>57.769069770446002</v>
      </c>
    </row>
    <row r="384" spans="1:7" x14ac:dyDescent="0.25">
      <c r="A384">
        <f>' Calculation_PV'!B1533</f>
        <v>2000</v>
      </c>
      <c r="B384">
        <f>' Calculation_PV'!C1533</f>
        <v>8000</v>
      </c>
      <c r="C384">
        <f>' Calculation_PV'!D1533</f>
        <v>1</v>
      </c>
      <c r="D384">
        <f>' Calculation_PV'!E1533</f>
        <v>63.823900000000002</v>
      </c>
      <c r="E384">
        <f>' Calculation_PV'!F1533</f>
        <v>1</v>
      </c>
      <c r="F384">
        <f>' Calculation_PV'!H1533</f>
        <v>59.575224645897102</v>
      </c>
    </row>
    <row r="385" spans="1:7" x14ac:dyDescent="0.25">
      <c r="A385">
        <f>' Calculation_PV'!B1537</f>
        <v>0</v>
      </c>
      <c r="B385">
        <f>' Calculation_PV'!C1537</f>
        <v>0</v>
      </c>
      <c r="C385">
        <f>' Calculation_PV'!D1537</f>
        <v>0</v>
      </c>
      <c r="D385">
        <f>' Calculation_PV'!E1537</f>
        <v>16.11</v>
      </c>
      <c r="E385">
        <f>' Calculation_PV'!F1537</f>
        <v>2</v>
      </c>
      <c r="F385">
        <f>' Calculation_PV'!H1537</f>
        <v>11.1054913914077</v>
      </c>
      <c r="G385">
        <f>_xll.SRS1Splines.Functions25.OneWay_Spline(A385:A388,F385:F388,input!$B$11)</f>
        <v>11.1054913914077</v>
      </c>
    </row>
    <row r="386" spans="1:7" x14ac:dyDescent="0.25">
      <c r="A386">
        <f>' Calculation_PV'!B1541</f>
        <v>500</v>
      </c>
      <c r="B386">
        <f>' Calculation_PV'!C1541</f>
        <v>0</v>
      </c>
      <c r="C386">
        <f>' Calculation_PV'!D1541</f>
        <v>0</v>
      </c>
      <c r="D386">
        <f>' Calculation_PV'!E1541</f>
        <v>16.11</v>
      </c>
      <c r="E386">
        <f>' Calculation_PV'!F1541</f>
        <v>2</v>
      </c>
      <c r="F386">
        <f>' Calculation_PV'!H1541</f>
        <v>25.4639100640862</v>
      </c>
    </row>
    <row r="387" spans="1:7" x14ac:dyDescent="0.25">
      <c r="A387">
        <f>' Calculation_PV'!B1545</f>
        <v>1000</v>
      </c>
      <c r="B387">
        <f>' Calculation_PV'!C1545</f>
        <v>0</v>
      </c>
      <c r="C387">
        <f>' Calculation_PV'!D1545</f>
        <v>0</v>
      </c>
      <c r="D387">
        <f>' Calculation_PV'!E1545</f>
        <v>16.11</v>
      </c>
      <c r="E387">
        <f>' Calculation_PV'!F1545</f>
        <v>2</v>
      </c>
      <c r="F387">
        <f>' Calculation_PV'!H1545</f>
        <v>30.393541736686799</v>
      </c>
    </row>
    <row r="388" spans="1:7" x14ac:dyDescent="0.25">
      <c r="A388">
        <f>' Calculation_PV'!B1549</f>
        <v>2000</v>
      </c>
      <c r="B388">
        <f>' Calculation_PV'!C1549</f>
        <v>0</v>
      </c>
      <c r="C388">
        <f>' Calculation_PV'!D1549</f>
        <v>0</v>
      </c>
      <c r="D388">
        <f>' Calculation_PV'!E1549</f>
        <v>16.11</v>
      </c>
      <c r="E388">
        <f>' Calculation_PV'!F1549</f>
        <v>2</v>
      </c>
      <c r="F388">
        <f>' Calculation_PV'!H1549</f>
        <v>36.0348564528921</v>
      </c>
    </row>
    <row r="389" spans="1:7" x14ac:dyDescent="0.25">
      <c r="A389">
        <f>' Calculation_PV'!B1553</f>
        <v>0</v>
      </c>
      <c r="B389">
        <f>' Calculation_PV'!C1553</f>
        <v>2000</v>
      </c>
      <c r="C389">
        <f>' Calculation_PV'!D1553</f>
        <v>0</v>
      </c>
      <c r="D389">
        <f>' Calculation_PV'!E1553</f>
        <v>16.11</v>
      </c>
      <c r="E389">
        <f>' Calculation_PV'!F1553</f>
        <v>2</v>
      </c>
      <c r="F389">
        <f>' Calculation_PV'!H1553</f>
        <v>47.325219853440601</v>
      </c>
      <c r="G389">
        <f>_xll.SRS1Splines.Functions25.OneWay_Spline(A389:A392,F389:F392,input!$B$11)</f>
        <v>47.325219853440601</v>
      </c>
    </row>
    <row r="390" spans="1:7" x14ac:dyDescent="0.25">
      <c r="A390">
        <f>' Calculation_PV'!B1557</f>
        <v>500</v>
      </c>
      <c r="B390">
        <f>' Calculation_PV'!C1557</f>
        <v>2000</v>
      </c>
      <c r="C390">
        <f>' Calculation_PV'!D1557</f>
        <v>0</v>
      </c>
      <c r="D390">
        <f>' Calculation_PV'!E1557</f>
        <v>16.11</v>
      </c>
      <c r="E390">
        <f>' Calculation_PV'!F1557</f>
        <v>2</v>
      </c>
      <c r="F390">
        <f>' Calculation_PV'!H1557</f>
        <v>62.659148695781496</v>
      </c>
    </row>
    <row r="391" spans="1:7" x14ac:dyDescent="0.25">
      <c r="A391">
        <f>' Calculation_PV'!B1561</f>
        <v>1000</v>
      </c>
      <c r="B391">
        <f>' Calculation_PV'!C1561</f>
        <v>2000</v>
      </c>
      <c r="C391">
        <f>' Calculation_PV'!D1561</f>
        <v>0</v>
      </c>
      <c r="D391">
        <f>' Calculation_PV'!E1561</f>
        <v>16.11</v>
      </c>
      <c r="E391">
        <f>' Calculation_PV'!F1561</f>
        <v>2</v>
      </c>
      <c r="F391">
        <f>' Calculation_PV'!H1561</f>
        <v>68.928891240026502</v>
      </c>
    </row>
    <row r="392" spans="1:7" x14ac:dyDescent="0.25">
      <c r="A392">
        <f>' Calculation_PV'!B1565</f>
        <v>2000</v>
      </c>
      <c r="B392">
        <f>' Calculation_PV'!C1565</f>
        <v>2000</v>
      </c>
      <c r="C392">
        <f>' Calculation_PV'!D1565</f>
        <v>0</v>
      </c>
      <c r="D392">
        <f>' Calculation_PV'!E1565</f>
        <v>16.11</v>
      </c>
      <c r="E392">
        <f>' Calculation_PV'!F1565</f>
        <v>2</v>
      </c>
      <c r="F392">
        <f>' Calculation_PV'!H1565</f>
        <v>75.824370477711398</v>
      </c>
    </row>
    <row r="393" spans="1:7" x14ac:dyDescent="0.25">
      <c r="A393">
        <f>' Calculation_PV'!B1569</f>
        <v>0</v>
      </c>
      <c r="B393">
        <f>' Calculation_PV'!C1569</f>
        <v>4000</v>
      </c>
      <c r="C393">
        <f>' Calculation_PV'!D1569</f>
        <v>0</v>
      </c>
      <c r="D393">
        <f>' Calculation_PV'!E1569</f>
        <v>16.11</v>
      </c>
      <c r="E393">
        <f>' Calculation_PV'!F1569</f>
        <v>2</v>
      </c>
      <c r="F393">
        <f>' Calculation_PV'!H1569</f>
        <v>57.770755286547697</v>
      </c>
      <c r="G393">
        <f>_xll.SRS1Splines.Functions25.OneWay_Spline(A393:A396,F393:F396,input!$B$11)</f>
        <v>57.770755286547697</v>
      </c>
    </row>
    <row r="394" spans="1:7" x14ac:dyDescent="0.25">
      <c r="A394">
        <f>' Calculation_PV'!B1573</f>
        <v>500</v>
      </c>
      <c r="B394">
        <f>' Calculation_PV'!C1573</f>
        <v>4000</v>
      </c>
      <c r="C394">
        <f>' Calculation_PV'!D1573</f>
        <v>0</v>
      </c>
      <c r="D394">
        <f>' Calculation_PV'!E1573</f>
        <v>16.11</v>
      </c>
      <c r="E394">
        <f>' Calculation_PV'!F1573</f>
        <v>2</v>
      </c>
      <c r="F394">
        <f>' Calculation_PV'!H1573</f>
        <v>66.414305194345005</v>
      </c>
    </row>
    <row r="395" spans="1:7" x14ac:dyDescent="0.25">
      <c r="A395">
        <f>' Calculation_PV'!B1577</f>
        <v>1000</v>
      </c>
      <c r="B395">
        <f>' Calculation_PV'!C1577</f>
        <v>4000</v>
      </c>
      <c r="C395">
        <f>' Calculation_PV'!D1577</f>
        <v>0</v>
      </c>
      <c r="D395">
        <f>' Calculation_PV'!E1577</f>
        <v>16.11</v>
      </c>
      <c r="E395">
        <f>' Calculation_PV'!F1577</f>
        <v>2</v>
      </c>
      <c r="F395">
        <f>' Calculation_PV'!H1577</f>
        <v>71.6256990759301</v>
      </c>
    </row>
    <row r="396" spans="1:7" x14ac:dyDescent="0.25">
      <c r="A396">
        <f>' Calculation_PV'!B1581</f>
        <v>2000</v>
      </c>
      <c r="B396">
        <f>' Calculation_PV'!C1581</f>
        <v>4000</v>
      </c>
      <c r="C396">
        <f>' Calculation_PV'!D1581</f>
        <v>0</v>
      </c>
      <c r="D396">
        <f>' Calculation_PV'!E1581</f>
        <v>16.11</v>
      </c>
      <c r="E396">
        <f>' Calculation_PV'!F1581</f>
        <v>2</v>
      </c>
      <c r="F396">
        <f>' Calculation_PV'!H1581</f>
        <v>77.188215580221794</v>
      </c>
    </row>
    <row r="397" spans="1:7" x14ac:dyDescent="0.25">
      <c r="A397">
        <f>' Calculation_PV'!B1585</f>
        <v>0</v>
      </c>
      <c r="B397">
        <f>' Calculation_PV'!C1585</f>
        <v>8000</v>
      </c>
      <c r="C397">
        <f>' Calculation_PV'!D1585</f>
        <v>0</v>
      </c>
      <c r="D397">
        <f>' Calculation_PV'!E1585</f>
        <v>16.11</v>
      </c>
      <c r="E397">
        <f>' Calculation_PV'!F1585</f>
        <v>2</v>
      </c>
      <c r="F397">
        <f>' Calculation_PV'!H1585</f>
        <v>67.940868670435407</v>
      </c>
      <c r="G397">
        <f>_xll.SRS1Splines.Functions25.OneWay_Spline(A397:A400,F397:F400,input!$B$11)</f>
        <v>67.940868670435407</v>
      </c>
    </row>
    <row r="398" spans="1:7" x14ac:dyDescent="0.25">
      <c r="A398">
        <f>' Calculation_PV'!B1589</f>
        <v>500</v>
      </c>
      <c r="B398">
        <f>' Calculation_PV'!C1589</f>
        <v>8000</v>
      </c>
      <c r="C398">
        <f>' Calculation_PV'!D1589</f>
        <v>0</v>
      </c>
      <c r="D398">
        <f>' Calculation_PV'!E1589</f>
        <v>16.11</v>
      </c>
      <c r="E398">
        <f>' Calculation_PV'!F1589</f>
        <v>2</v>
      </c>
      <c r="F398">
        <f>' Calculation_PV'!H1589</f>
        <v>72.769736582868205</v>
      </c>
    </row>
    <row r="399" spans="1:7" x14ac:dyDescent="0.25">
      <c r="A399">
        <f>' Calculation_PV'!B1593</f>
        <v>1000</v>
      </c>
      <c r="B399">
        <f>' Calculation_PV'!C1593</f>
        <v>8000</v>
      </c>
      <c r="C399">
        <f>' Calculation_PV'!D1593</f>
        <v>0</v>
      </c>
      <c r="D399">
        <f>' Calculation_PV'!E1593</f>
        <v>16.11</v>
      </c>
      <c r="E399">
        <f>' Calculation_PV'!F1593</f>
        <v>2</v>
      </c>
      <c r="F399">
        <f>' Calculation_PV'!H1593</f>
        <v>75.643461384574195</v>
      </c>
    </row>
    <row r="400" spans="1:7" x14ac:dyDescent="0.25">
      <c r="A400">
        <f>' Calculation_PV'!B1597</f>
        <v>2000</v>
      </c>
      <c r="B400">
        <f>' Calculation_PV'!C1597</f>
        <v>8000</v>
      </c>
      <c r="C400">
        <f>' Calculation_PV'!D1597</f>
        <v>0</v>
      </c>
      <c r="D400">
        <f>' Calculation_PV'!E1597</f>
        <v>16.11</v>
      </c>
      <c r="E400">
        <f>' Calculation_PV'!F1597</f>
        <v>2</v>
      </c>
      <c r="F400">
        <f>' Calculation_PV'!H1597</f>
        <v>79.301263493829097</v>
      </c>
    </row>
    <row r="401" spans="1:7" x14ac:dyDescent="0.25">
      <c r="A401">
        <f>' Calculation_PV'!B1601</f>
        <v>0</v>
      </c>
      <c r="B401">
        <f>' Calculation_PV'!C1601</f>
        <v>0</v>
      </c>
      <c r="C401">
        <f>' Calculation_PV'!D1601</f>
        <v>0.25</v>
      </c>
      <c r="D401">
        <f>' Calculation_PV'!E1601</f>
        <v>16.11</v>
      </c>
      <c r="E401">
        <f>' Calculation_PV'!F1601</f>
        <v>2</v>
      </c>
      <c r="F401">
        <f>' Calculation_PV'!H1601</f>
        <v>22.4236893253447</v>
      </c>
      <c r="G401">
        <f>_xll.SRS1Splines.Functions25.OneWay_Spline(A401:A404,F401:F404,input!$B$11)</f>
        <v>22.4236893253447</v>
      </c>
    </row>
    <row r="402" spans="1:7" x14ac:dyDescent="0.25">
      <c r="A402">
        <f>' Calculation_PV'!B1605</f>
        <v>500</v>
      </c>
      <c r="B402">
        <f>' Calculation_PV'!C1605</f>
        <v>0</v>
      </c>
      <c r="C402">
        <f>' Calculation_PV'!D1605</f>
        <v>0.25</v>
      </c>
      <c r="D402">
        <f>' Calculation_PV'!E1605</f>
        <v>16.11</v>
      </c>
      <c r="E402">
        <f>' Calculation_PV'!F1605</f>
        <v>2</v>
      </c>
      <c r="F402">
        <f>' Calculation_PV'!H1605</f>
        <v>31.037961950287801</v>
      </c>
    </row>
    <row r="403" spans="1:7" x14ac:dyDescent="0.25">
      <c r="A403">
        <f>' Calculation_PV'!B1609</f>
        <v>1000</v>
      </c>
      <c r="B403">
        <f>' Calculation_PV'!C1609</f>
        <v>0</v>
      </c>
      <c r="C403">
        <f>' Calculation_PV'!D1609</f>
        <v>0.25</v>
      </c>
      <c r="D403">
        <f>' Calculation_PV'!E1609</f>
        <v>16.11</v>
      </c>
      <c r="E403">
        <f>' Calculation_PV'!F1609</f>
        <v>2</v>
      </c>
      <c r="F403">
        <f>' Calculation_PV'!H1609</f>
        <v>34.235139723839303</v>
      </c>
    </row>
    <row r="404" spans="1:7" x14ac:dyDescent="0.25">
      <c r="A404">
        <f>' Calculation_PV'!B1613</f>
        <v>2000</v>
      </c>
      <c r="B404">
        <f>' Calculation_PV'!C1613</f>
        <v>0</v>
      </c>
      <c r="C404">
        <f>' Calculation_PV'!D1613</f>
        <v>0.25</v>
      </c>
      <c r="D404">
        <f>' Calculation_PV'!E1613</f>
        <v>16.11</v>
      </c>
      <c r="E404">
        <f>' Calculation_PV'!F1613</f>
        <v>2</v>
      </c>
      <c r="F404">
        <f>' Calculation_PV'!H1613</f>
        <v>37.792192411956499</v>
      </c>
    </row>
    <row r="405" spans="1:7" x14ac:dyDescent="0.25">
      <c r="A405">
        <f>' Calculation_PV'!B1617</f>
        <v>0</v>
      </c>
      <c r="B405">
        <f>' Calculation_PV'!C1617</f>
        <v>2000</v>
      </c>
      <c r="C405">
        <f>' Calculation_PV'!D1617</f>
        <v>0.25</v>
      </c>
      <c r="D405">
        <f>' Calculation_PV'!E1617</f>
        <v>16.11</v>
      </c>
      <c r="E405">
        <f>' Calculation_PV'!F1617</f>
        <v>2</v>
      </c>
      <c r="F405">
        <f>' Calculation_PV'!H1617</f>
        <v>49.307461577891502</v>
      </c>
      <c r="G405">
        <f>_xll.SRS1Splines.Functions25.OneWay_Spline(A405:A408,F405:F408,input!$B$11)</f>
        <v>49.307461577891502</v>
      </c>
    </row>
    <row r="406" spans="1:7" x14ac:dyDescent="0.25">
      <c r="A406">
        <f>' Calculation_PV'!B1621</f>
        <v>500</v>
      </c>
      <c r="B406">
        <f>' Calculation_PV'!C1621</f>
        <v>2000</v>
      </c>
      <c r="C406">
        <f>' Calculation_PV'!D1621</f>
        <v>0.25</v>
      </c>
      <c r="D406">
        <f>' Calculation_PV'!E1621</f>
        <v>16.11</v>
      </c>
      <c r="E406">
        <f>' Calculation_PV'!F1621</f>
        <v>2</v>
      </c>
      <c r="F406">
        <f>' Calculation_PV'!H1621</f>
        <v>61.866849928753403</v>
      </c>
    </row>
    <row r="407" spans="1:7" x14ac:dyDescent="0.25">
      <c r="A407">
        <f>' Calculation_PV'!B1625</f>
        <v>1000</v>
      </c>
      <c r="B407">
        <f>' Calculation_PV'!C1625</f>
        <v>2000</v>
      </c>
      <c r="C407">
        <f>' Calculation_PV'!D1625</f>
        <v>0.25</v>
      </c>
      <c r="D407">
        <f>' Calculation_PV'!E1625</f>
        <v>16.11</v>
      </c>
      <c r="E407">
        <f>' Calculation_PV'!F1625</f>
        <v>2</v>
      </c>
      <c r="F407">
        <f>' Calculation_PV'!H1625</f>
        <v>65.664952424163303</v>
      </c>
    </row>
    <row r="408" spans="1:7" x14ac:dyDescent="0.25">
      <c r="A408">
        <f>' Calculation_PV'!B1629</f>
        <v>2000</v>
      </c>
      <c r="B408">
        <f>' Calculation_PV'!C1629</f>
        <v>2000</v>
      </c>
      <c r="C408">
        <f>' Calculation_PV'!D1629</f>
        <v>0.25</v>
      </c>
      <c r="D408">
        <f>' Calculation_PV'!E1629</f>
        <v>16.11</v>
      </c>
      <c r="E408">
        <f>' Calculation_PV'!F1629</f>
        <v>2</v>
      </c>
      <c r="F408">
        <f>' Calculation_PV'!H1629</f>
        <v>70.417046973120193</v>
      </c>
    </row>
    <row r="409" spans="1:7" x14ac:dyDescent="0.25">
      <c r="A409">
        <f>' Calculation_PV'!B1633</f>
        <v>0</v>
      </c>
      <c r="B409">
        <f>' Calculation_PV'!C1633</f>
        <v>4000</v>
      </c>
      <c r="C409">
        <f>' Calculation_PV'!D1633</f>
        <v>0.25</v>
      </c>
      <c r="D409">
        <f>' Calculation_PV'!E1633</f>
        <v>16.11</v>
      </c>
      <c r="E409">
        <f>' Calculation_PV'!F1633</f>
        <v>2</v>
      </c>
      <c r="F409">
        <f>' Calculation_PV'!H1633</f>
        <v>60.331314721757202</v>
      </c>
      <c r="G409">
        <f>_xll.SRS1Splines.Functions25.OneWay_Spline(A409:A412,F409:F412,input!$B$11)</f>
        <v>60.331314721757202</v>
      </c>
    </row>
    <row r="410" spans="1:7" x14ac:dyDescent="0.25">
      <c r="A410">
        <f>' Calculation_PV'!B1637</f>
        <v>500</v>
      </c>
      <c r="B410">
        <f>' Calculation_PV'!C1637</f>
        <v>4000</v>
      </c>
      <c r="C410">
        <f>' Calculation_PV'!D1637</f>
        <v>0.25</v>
      </c>
      <c r="D410">
        <f>' Calculation_PV'!E1637</f>
        <v>16.11</v>
      </c>
      <c r="E410">
        <f>' Calculation_PV'!F1637</f>
        <v>2</v>
      </c>
      <c r="F410">
        <f>' Calculation_PV'!H1637</f>
        <v>67.907437227053705</v>
      </c>
    </row>
    <row r="411" spans="1:7" x14ac:dyDescent="0.25">
      <c r="A411">
        <f>' Calculation_PV'!B1641</f>
        <v>1000</v>
      </c>
      <c r="B411">
        <f>' Calculation_PV'!C1641</f>
        <v>4000</v>
      </c>
      <c r="C411">
        <f>' Calculation_PV'!D1641</f>
        <v>0.25</v>
      </c>
      <c r="D411">
        <f>' Calculation_PV'!E1641</f>
        <v>16.11</v>
      </c>
      <c r="E411">
        <f>' Calculation_PV'!F1641</f>
        <v>2</v>
      </c>
      <c r="F411">
        <f>' Calculation_PV'!H1641</f>
        <v>71.5445079239515</v>
      </c>
    </row>
    <row r="412" spans="1:7" x14ac:dyDescent="0.25">
      <c r="A412">
        <f>' Calculation_PV'!B1645</f>
        <v>2000</v>
      </c>
      <c r="B412">
        <f>' Calculation_PV'!C1645</f>
        <v>4000</v>
      </c>
      <c r="C412">
        <f>' Calculation_PV'!D1645</f>
        <v>0.25</v>
      </c>
      <c r="D412">
        <f>' Calculation_PV'!E1645</f>
        <v>16.11</v>
      </c>
      <c r="E412">
        <f>' Calculation_PV'!F1645</f>
        <v>2</v>
      </c>
      <c r="F412">
        <f>' Calculation_PV'!H1645</f>
        <v>75.125440549074895</v>
      </c>
    </row>
    <row r="413" spans="1:7" x14ac:dyDescent="0.25">
      <c r="A413">
        <f>' Calculation_PV'!B1649</f>
        <v>0</v>
      </c>
      <c r="B413">
        <f>' Calculation_PV'!C1649</f>
        <v>8000</v>
      </c>
      <c r="C413">
        <f>' Calculation_PV'!D1649</f>
        <v>0.25</v>
      </c>
      <c r="D413">
        <f>' Calculation_PV'!E1649</f>
        <v>16.11</v>
      </c>
      <c r="E413">
        <f>' Calculation_PV'!F1649</f>
        <v>2</v>
      </c>
      <c r="F413">
        <f>' Calculation_PV'!H1649</f>
        <v>69.949547791914597</v>
      </c>
      <c r="G413">
        <f>_xll.SRS1Splines.Functions25.OneWay_Spline(A413:A416,F413:F416,input!$B$11)</f>
        <v>69.949547791914597</v>
      </c>
    </row>
    <row r="414" spans="1:7" x14ac:dyDescent="0.25">
      <c r="A414">
        <f>' Calculation_PV'!B1653</f>
        <v>500</v>
      </c>
      <c r="B414">
        <f>' Calculation_PV'!C1653</f>
        <v>8000</v>
      </c>
      <c r="C414">
        <f>' Calculation_PV'!D1653</f>
        <v>0.25</v>
      </c>
      <c r="D414">
        <f>' Calculation_PV'!E1653</f>
        <v>16.11</v>
      </c>
      <c r="E414">
        <f>' Calculation_PV'!F1653</f>
        <v>2</v>
      </c>
      <c r="F414">
        <f>' Calculation_PV'!H1653</f>
        <v>73.797860762598106</v>
      </c>
    </row>
    <row r="415" spans="1:7" x14ac:dyDescent="0.25">
      <c r="A415">
        <f>' Calculation_PV'!B1657</f>
        <v>1000</v>
      </c>
      <c r="B415">
        <f>' Calculation_PV'!C1657</f>
        <v>8000</v>
      </c>
      <c r="C415">
        <f>' Calculation_PV'!D1657</f>
        <v>0.25</v>
      </c>
      <c r="D415">
        <f>' Calculation_PV'!E1657</f>
        <v>16.11</v>
      </c>
      <c r="E415">
        <f>' Calculation_PV'!F1657</f>
        <v>2</v>
      </c>
      <c r="F415">
        <f>' Calculation_PV'!H1657</f>
        <v>76.057503586176196</v>
      </c>
    </row>
    <row r="416" spans="1:7" x14ac:dyDescent="0.25">
      <c r="A416">
        <f>' Calculation_PV'!B1661</f>
        <v>2000</v>
      </c>
      <c r="B416">
        <f>' Calculation_PV'!C1661</f>
        <v>8000</v>
      </c>
      <c r="C416">
        <f>' Calculation_PV'!D1661</f>
        <v>0.25</v>
      </c>
      <c r="D416">
        <f>' Calculation_PV'!E1661</f>
        <v>16.11</v>
      </c>
      <c r="E416">
        <f>' Calculation_PV'!F1661</f>
        <v>2</v>
      </c>
      <c r="F416">
        <f>' Calculation_PV'!H1661</f>
        <v>78.781958378948403</v>
      </c>
    </row>
    <row r="417" spans="1:7" x14ac:dyDescent="0.25">
      <c r="A417">
        <f>' Calculation_PV'!B1665</f>
        <v>0</v>
      </c>
      <c r="B417">
        <f>' Calculation_PV'!C1665</f>
        <v>0</v>
      </c>
      <c r="C417">
        <f>' Calculation_PV'!D1665</f>
        <v>0.5</v>
      </c>
      <c r="D417">
        <f>' Calculation_PV'!E1665</f>
        <v>16.11</v>
      </c>
      <c r="E417">
        <f>' Calculation_PV'!F1665</f>
        <v>2</v>
      </c>
      <c r="F417">
        <f>' Calculation_PV'!H1665</f>
        <v>25.981657300684802</v>
      </c>
      <c r="G417">
        <f>_xll.SRS1Splines.Functions25.OneWay_Spline(A417:A420,F417:F420,input!$B$11)</f>
        <v>25.981657300684802</v>
      </c>
    </row>
    <row r="418" spans="1:7" x14ac:dyDescent="0.25">
      <c r="A418">
        <f>' Calculation_PV'!B1669</f>
        <v>500</v>
      </c>
      <c r="B418">
        <f>' Calculation_PV'!C1669</f>
        <v>0</v>
      </c>
      <c r="C418">
        <f>' Calculation_PV'!D1669</f>
        <v>0.5</v>
      </c>
      <c r="D418">
        <f>' Calculation_PV'!E1669</f>
        <v>16.11</v>
      </c>
      <c r="E418">
        <f>' Calculation_PV'!F1669</f>
        <v>2</v>
      </c>
      <c r="F418">
        <f>' Calculation_PV'!H1669</f>
        <v>32.029054368227001</v>
      </c>
    </row>
    <row r="419" spans="1:7" x14ac:dyDescent="0.25">
      <c r="A419">
        <f>' Calculation_PV'!B1673</f>
        <v>1000</v>
      </c>
      <c r="B419">
        <f>' Calculation_PV'!C1673</f>
        <v>0</v>
      </c>
      <c r="C419">
        <f>' Calculation_PV'!D1673</f>
        <v>0.5</v>
      </c>
      <c r="D419">
        <f>' Calculation_PV'!E1673</f>
        <v>16.11</v>
      </c>
      <c r="E419">
        <f>' Calculation_PV'!F1673</f>
        <v>2</v>
      </c>
      <c r="F419">
        <f>' Calculation_PV'!H1673</f>
        <v>34.283173473657797</v>
      </c>
    </row>
    <row r="420" spans="1:7" x14ac:dyDescent="0.25">
      <c r="A420">
        <f>' Calculation_PV'!B1677</f>
        <v>2000</v>
      </c>
      <c r="B420">
        <f>' Calculation_PV'!C1677</f>
        <v>0</v>
      </c>
      <c r="C420">
        <f>' Calculation_PV'!D1677</f>
        <v>0.5</v>
      </c>
      <c r="D420">
        <f>' Calculation_PV'!E1677</f>
        <v>16.11</v>
      </c>
      <c r="E420">
        <f>' Calculation_PV'!F1677</f>
        <v>2</v>
      </c>
      <c r="F420">
        <f>' Calculation_PV'!H1677</f>
        <v>36.688344278285101</v>
      </c>
    </row>
    <row r="421" spans="1:7" x14ac:dyDescent="0.25">
      <c r="A421">
        <f>' Calculation_PV'!B1681</f>
        <v>0</v>
      </c>
      <c r="B421">
        <f>' Calculation_PV'!C1681</f>
        <v>2000</v>
      </c>
      <c r="C421">
        <f>' Calculation_PV'!D1681</f>
        <v>0.5</v>
      </c>
      <c r="D421">
        <f>' Calculation_PV'!E1681</f>
        <v>16.11</v>
      </c>
      <c r="E421">
        <f>' Calculation_PV'!F1681</f>
        <v>2</v>
      </c>
      <c r="F421">
        <f>' Calculation_PV'!H1681</f>
        <v>45.5496302957052</v>
      </c>
      <c r="G421">
        <f>_xll.SRS1Splines.Functions25.OneWay_Spline(A421:A424,F421:F424,input!$B$11)</f>
        <v>45.5496302957052</v>
      </c>
    </row>
    <row r="422" spans="1:7" x14ac:dyDescent="0.25">
      <c r="A422">
        <f>' Calculation_PV'!B1685</f>
        <v>500</v>
      </c>
      <c r="B422">
        <f>' Calculation_PV'!C1685</f>
        <v>2000</v>
      </c>
      <c r="C422">
        <f>' Calculation_PV'!D1685</f>
        <v>0.5</v>
      </c>
      <c r="D422">
        <f>' Calculation_PV'!E1685</f>
        <v>16.11</v>
      </c>
      <c r="E422">
        <f>' Calculation_PV'!F1685</f>
        <v>2</v>
      </c>
      <c r="F422">
        <f>' Calculation_PV'!H1685</f>
        <v>55.838874859835798</v>
      </c>
    </row>
    <row r="423" spans="1:7" x14ac:dyDescent="0.25">
      <c r="A423">
        <f>' Calculation_PV'!B1689</f>
        <v>1000</v>
      </c>
      <c r="B423">
        <f>' Calculation_PV'!C1689</f>
        <v>2000</v>
      </c>
      <c r="C423">
        <f>' Calculation_PV'!D1689</f>
        <v>0.5</v>
      </c>
      <c r="D423">
        <f>' Calculation_PV'!E1689</f>
        <v>16.11</v>
      </c>
      <c r="E423">
        <f>' Calculation_PV'!F1689</f>
        <v>2</v>
      </c>
      <c r="F423">
        <f>' Calculation_PV'!H1689</f>
        <v>58.589983491122098</v>
      </c>
    </row>
    <row r="424" spans="1:7" x14ac:dyDescent="0.25">
      <c r="A424">
        <f>' Calculation_PV'!B1693</f>
        <v>2000</v>
      </c>
      <c r="B424">
        <f>' Calculation_PV'!C1693</f>
        <v>2000</v>
      </c>
      <c r="C424">
        <f>' Calculation_PV'!D1693</f>
        <v>0.5</v>
      </c>
      <c r="D424">
        <f>' Calculation_PV'!E1693</f>
        <v>16.11</v>
      </c>
      <c r="E424">
        <f>' Calculation_PV'!F1693</f>
        <v>2</v>
      </c>
      <c r="F424">
        <f>' Calculation_PV'!H1693</f>
        <v>61.790616230118196</v>
      </c>
    </row>
    <row r="425" spans="1:7" x14ac:dyDescent="0.25">
      <c r="A425">
        <f>' Calculation_PV'!B1697</f>
        <v>0</v>
      </c>
      <c r="B425">
        <f>' Calculation_PV'!C1697</f>
        <v>4000</v>
      </c>
      <c r="C425">
        <f>' Calculation_PV'!D1697</f>
        <v>0.5</v>
      </c>
      <c r="D425">
        <f>' Calculation_PV'!E1697</f>
        <v>16.11</v>
      </c>
      <c r="E425">
        <f>' Calculation_PV'!F1697</f>
        <v>2</v>
      </c>
      <c r="F425">
        <f>' Calculation_PV'!H1697</f>
        <v>57.1645075717257</v>
      </c>
      <c r="G425">
        <f>_xll.SRS1Splines.Functions25.OneWay_Spline(A425:A428,F425:F428,input!$B$11)</f>
        <v>57.1645075717257</v>
      </c>
    </row>
    <row r="426" spans="1:7" x14ac:dyDescent="0.25">
      <c r="A426">
        <f>' Calculation_PV'!B1701</f>
        <v>500</v>
      </c>
      <c r="B426">
        <f>' Calculation_PV'!C1701</f>
        <v>4000</v>
      </c>
      <c r="C426">
        <f>' Calculation_PV'!D1701</f>
        <v>0.5</v>
      </c>
      <c r="D426">
        <f>' Calculation_PV'!E1701</f>
        <v>16.11</v>
      </c>
      <c r="E426">
        <f>' Calculation_PV'!F1701</f>
        <v>2</v>
      </c>
      <c r="F426">
        <f>' Calculation_PV'!H1701</f>
        <v>64.080429186827502</v>
      </c>
    </row>
    <row r="427" spans="1:7" x14ac:dyDescent="0.25">
      <c r="A427">
        <f>' Calculation_PV'!B1705</f>
        <v>1000</v>
      </c>
      <c r="B427">
        <f>' Calculation_PV'!C1705</f>
        <v>4000</v>
      </c>
      <c r="C427">
        <f>' Calculation_PV'!D1705</f>
        <v>0.5</v>
      </c>
      <c r="D427">
        <f>' Calculation_PV'!E1705</f>
        <v>16.11</v>
      </c>
      <c r="E427">
        <f>' Calculation_PV'!F1705</f>
        <v>2</v>
      </c>
      <c r="F427">
        <f>' Calculation_PV'!H1705</f>
        <v>66.537638081792295</v>
      </c>
    </row>
    <row r="428" spans="1:7" x14ac:dyDescent="0.25">
      <c r="A428">
        <f>' Calculation_PV'!B1709</f>
        <v>2000</v>
      </c>
      <c r="B428">
        <f>' Calculation_PV'!C1709</f>
        <v>4000</v>
      </c>
      <c r="C428">
        <f>' Calculation_PV'!D1709</f>
        <v>0.5</v>
      </c>
      <c r="D428">
        <f>' Calculation_PV'!E1709</f>
        <v>16.11</v>
      </c>
      <c r="E428">
        <f>' Calculation_PV'!F1709</f>
        <v>2</v>
      </c>
      <c r="F428">
        <f>' Calculation_PV'!H1709</f>
        <v>69.290004939706904</v>
      </c>
    </row>
    <row r="429" spans="1:7" x14ac:dyDescent="0.25">
      <c r="A429">
        <f>' Calculation_PV'!B1713</f>
        <v>0</v>
      </c>
      <c r="B429">
        <f>' Calculation_PV'!C1713</f>
        <v>8000</v>
      </c>
      <c r="C429">
        <f>' Calculation_PV'!D1713</f>
        <v>0.5</v>
      </c>
      <c r="D429">
        <f>' Calculation_PV'!E1713</f>
        <v>16.11</v>
      </c>
      <c r="E429">
        <f>' Calculation_PV'!F1713</f>
        <v>2</v>
      </c>
      <c r="F429">
        <f>' Calculation_PV'!H1713</f>
        <v>68.1149768463507</v>
      </c>
      <c r="G429">
        <f>_xll.SRS1Splines.Functions25.OneWay_Spline(A429:A432,F429:F432,input!$B$11)</f>
        <v>68.1149768463507</v>
      </c>
    </row>
    <row r="430" spans="1:7" x14ac:dyDescent="0.25">
      <c r="A430">
        <f>' Calculation_PV'!B1717</f>
        <v>500</v>
      </c>
      <c r="B430">
        <f>' Calculation_PV'!C1717</f>
        <v>8000</v>
      </c>
      <c r="C430">
        <f>' Calculation_PV'!D1717</f>
        <v>0.5</v>
      </c>
      <c r="D430">
        <f>' Calculation_PV'!E1717</f>
        <v>16.11</v>
      </c>
      <c r="E430">
        <f>' Calculation_PV'!F1717</f>
        <v>2</v>
      </c>
      <c r="F430">
        <f>' Calculation_PV'!H1717</f>
        <v>71.856779057881198</v>
      </c>
    </row>
    <row r="431" spans="1:7" x14ac:dyDescent="0.25">
      <c r="A431">
        <f>' Calculation_PV'!B1721</f>
        <v>1000</v>
      </c>
      <c r="B431">
        <f>' Calculation_PV'!C1721</f>
        <v>8000</v>
      </c>
      <c r="C431">
        <f>' Calculation_PV'!D1721</f>
        <v>0.5</v>
      </c>
      <c r="D431">
        <f>' Calculation_PV'!E1721</f>
        <v>16.11</v>
      </c>
      <c r="E431">
        <f>' Calculation_PV'!F1721</f>
        <v>2</v>
      </c>
      <c r="F431">
        <f>' Calculation_PV'!H1721</f>
        <v>73.532219981699797</v>
      </c>
    </row>
    <row r="432" spans="1:7" x14ac:dyDescent="0.25">
      <c r="A432">
        <f>' Calculation_PV'!B1725</f>
        <v>2000</v>
      </c>
      <c r="B432">
        <f>' Calculation_PV'!C1725</f>
        <v>8000</v>
      </c>
      <c r="C432">
        <f>' Calculation_PV'!D1725</f>
        <v>0.5</v>
      </c>
      <c r="D432">
        <f>' Calculation_PV'!E1725</f>
        <v>16.11</v>
      </c>
      <c r="E432">
        <f>' Calculation_PV'!F1725</f>
        <v>2</v>
      </c>
      <c r="F432">
        <f>' Calculation_PV'!H1725</f>
        <v>75.654814617460602</v>
      </c>
    </row>
    <row r="433" spans="1:7" x14ac:dyDescent="0.25">
      <c r="A433">
        <f>' Calculation_PV'!B1729</f>
        <v>0</v>
      </c>
      <c r="B433">
        <f>' Calculation_PV'!C1729</f>
        <v>0</v>
      </c>
      <c r="C433">
        <f>' Calculation_PV'!D1729</f>
        <v>1</v>
      </c>
      <c r="D433">
        <f>' Calculation_PV'!E1729</f>
        <v>16.11</v>
      </c>
      <c r="E433">
        <f>' Calculation_PV'!F1729</f>
        <v>2</v>
      </c>
      <c r="F433">
        <f>' Calculation_PV'!H1729</f>
        <v>27.168837082403702</v>
      </c>
      <c r="G433">
        <f>_xll.SRS1Splines.Functions25.OneWay_Spline(A433:A436,F433:F436,input!$B$11)</f>
        <v>27.168837082403702</v>
      </c>
    </row>
    <row r="434" spans="1:7" x14ac:dyDescent="0.25">
      <c r="A434">
        <f>' Calculation_PV'!B1733</f>
        <v>500</v>
      </c>
      <c r="B434">
        <f>' Calculation_PV'!C1733</f>
        <v>0</v>
      </c>
      <c r="C434">
        <f>' Calculation_PV'!D1733</f>
        <v>1</v>
      </c>
      <c r="D434">
        <f>' Calculation_PV'!E1733</f>
        <v>16.11</v>
      </c>
      <c r="E434">
        <f>' Calculation_PV'!F1733</f>
        <v>2</v>
      </c>
      <c r="F434">
        <f>' Calculation_PV'!H1733</f>
        <v>31.392862021148702</v>
      </c>
    </row>
    <row r="435" spans="1:7" x14ac:dyDescent="0.25">
      <c r="A435">
        <f>' Calculation_PV'!B1737</f>
        <v>1000</v>
      </c>
      <c r="B435">
        <f>' Calculation_PV'!C1737</f>
        <v>0</v>
      </c>
      <c r="C435">
        <f>' Calculation_PV'!D1737</f>
        <v>1</v>
      </c>
      <c r="D435">
        <f>' Calculation_PV'!E1737</f>
        <v>16.11</v>
      </c>
      <c r="E435">
        <f>' Calculation_PV'!F1737</f>
        <v>2</v>
      </c>
      <c r="F435">
        <f>' Calculation_PV'!H1737</f>
        <v>32.941759701207097</v>
      </c>
    </row>
    <row r="436" spans="1:7" x14ac:dyDescent="0.25">
      <c r="A436">
        <f>' Calculation_PV'!B1741</f>
        <v>2000</v>
      </c>
      <c r="B436">
        <f>' Calculation_PV'!C1741</f>
        <v>0</v>
      </c>
      <c r="C436">
        <f>' Calculation_PV'!D1741</f>
        <v>1</v>
      </c>
      <c r="D436">
        <f>' Calculation_PV'!E1741</f>
        <v>16.11</v>
      </c>
      <c r="E436">
        <f>' Calculation_PV'!F1741</f>
        <v>2</v>
      </c>
      <c r="F436">
        <f>' Calculation_PV'!H1741</f>
        <v>34.431004291550302</v>
      </c>
    </row>
    <row r="437" spans="1:7" x14ac:dyDescent="0.25">
      <c r="A437">
        <f>' Calculation_PV'!B1745</f>
        <v>0</v>
      </c>
      <c r="B437">
        <f>' Calculation_PV'!C1745</f>
        <v>2000</v>
      </c>
      <c r="C437">
        <f>' Calculation_PV'!D1745</f>
        <v>1</v>
      </c>
      <c r="D437">
        <f>' Calculation_PV'!E1745</f>
        <v>16.11</v>
      </c>
      <c r="E437">
        <f>' Calculation_PV'!F1745</f>
        <v>2</v>
      </c>
      <c r="F437">
        <f>' Calculation_PV'!H1745</f>
        <v>39.775610366015201</v>
      </c>
      <c r="G437">
        <f>_xll.SRS1Splines.Functions25.OneWay_Spline(A437:A440,F437:F440,input!$B$11)</f>
        <v>39.775610366015201</v>
      </c>
    </row>
    <row r="438" spans="1:7" x14ac:dyDescent="0.25">
      <c r="A438">
        <f>' Calculation_PV'!B1749</f>
        <v>500</v>
      </c>
      <c r="B438">
        <f>' Calculation_PV'!C1749</f>
        <v>2000</v>
      </c>
      <c r="C438">
        <f>' Calculation_PV'!D1749</f>
        <v>1</v>
      </c>
      <c r="D438">
        <f>' Calculation_PV'!E1749</f>
        <v>16.11</v>
      </c>
      <c r="E438">
        <f>' Calculation_PV'!F1749</f>
        <v>2</v>
      </c>
      <c r="F438">
        <f>' Calculation_PV'!H1749</f>
        <v>47.007411977576297</v>
      </c>
    </row>
    <row r="439" spans="1:7" x14ac:dyDescent="0.25">
      <c r="A439">
        <f>' Calculation_PV'!B1753</f>
        <v>1000</v>
      </c>
      <c r="B439">
        <f>' Calculation_PV'!C1753</f>
        <v>2000</v>
      </c>
      <c r="C439">
        <f>' Calculation_PV'!D1753</f>
        <v>1</v>
      </c>
      <c r="D439">
        <f>' Calculation_PV'!E1753</f>
        <v>16.11</v>
      </c>
      <c r="E439">
        <f>' Calculation_PV'!F1753</f>
        <v>2</v>
      </c>
      <c r="F439">
        <f>' Calculation_PV'!H1753</f>
        <v>48.668196809794303</v>
      </c>
    </row>
    <row r="440" spans="1:7" x14ac:dyDescent="0.25">
      <c r="A440">
        <f>' Calculation_PV'!B1757</f>
        <v>2000</v>
      </c>
      <c r="B440">
        <f>' Calculation_PV'!C1757</f>
        <v>2000</v>
      </c>
      <c r="C440">
        <f>' Calculation_PV'!D1757</f>
        <v>1</v>
      </c>
      <c r="D440">
        <f>' Calculation_PV'!E1757</f>
        <v>16.11</v>
      </c>
      <c r="E440">
        <f>' Calculation_PV'!F1757</f>
        <v>2</v>
      </c>
      <c r="F440">
        <f>' Calculation_PV'!H1757</f>
        <v>50.723806019565899</v>
      </c>
    </row>
    <row r="441" spans="1:7" x14ac:dyDescent="0.25">
      <c r="A441">
        <f>' Calculation_PV'!B1761</f>
        <v>0</v>
      </c>
      <c r="B441">
        <f>' Calculation_PV'!C1761</f>
        <v>4000</v>
      </c>
      <c r="C441">
        <f>' Calculation_PV'!D1761</f>
        <v>1</v>
      </c>
      <c r="D441">
        <f>' Calculation_PV'!E1761</f>
        <v>16.11</v>
      </c>
      <c r="E441">
        <f>' Calculation_PV'!F1761</f>
        <v>2</v>
      </c>
      <c r="F441">
        <f>' Calculation_PV'!H1761</f>
        <v>48.491128109902803</v>
      </c>
      <c r="G441">
        <f>_xll.SRS1Splines.Functions25.OneWay_Spline(A441:A444,F441:F444,input!$B$11)</f>
        <v>48.491128109902803</v>
      </c>
    </row>
    <row r="442" spans="1:7" x14ac:dyDescent="0.25">
      <c r="A442">
        <f>' Calculation_PV'!B1765</f>
        <v>500</v>
      </c>
      <c r="B442">
        <f>' Calculation_PV'!C1765</f>
        <v>4000</v>
      </c>
      <c r="C442">
        <f>' Calculation_PV'!D1765</f>
        <v>1</v>
      </c>
      <c r="D442">
        <f>' Calculation_PV'!E1765</f>
        <v>16.11</v>
      </c>
      <c r="E442">
        <f>' Calculation_PV'!F1765</f>
        <v>2</v>
      </c>
      <c r="F442">
        <f>' Calculation_PV'!H1765</f>
        <v>54.017828194943</v>
      </c>
    </row>
    <row r="443" spans="1:7" x14ac:dyDescent="0.25">
      <c r="A443">
        <f>' Calculation_PV'!B1769</f>
        <v>1000</v>
      </c>
      <c r="B443">
        <f>' Calculation_PV'!C1769</f>
        <v>4000</v>
      </c>
      <c r="C443">
        <f>' Calculation_PV'!D1769</f>
        <v>1</v>
      </c>
      <c r="D443">
        <f>' Calculation_PV'!E1769</f>
        <v>16.11</v>
      </c>
      <c r="E443">
        <f>' Calculation_PV'!F1769</f>
        <v>2</v>
      </c>
      <c r="F443">
        <f>' Calculation_PV'!H1769</f>
        <v>55.482226927020903</v>
      </c>
    </row>
    <row r="444" spans="1:7" x14ac:dyDescent="0.25">
      <c r="A444">
        <f>' Calculation_PV'!B1773</f>
        <v>2000</v>
      </c>
      <c r="B444">
        <f>' Calculation_PV'!C1773</f>
        <v>4000</v>
      </c>
      <c r="C444">
        <f>' Calculation_PV'!D1773</f>
        <v>1</v>
      </c>
      <c r="D444">
        <f>' Calculation_PV'!E1773</f>
        <v>16.11</v>
      </c>
      <c r="E444">
        <f>' Calculation_PV'!F1773</f>
        <v>2</v>
      </c>
      <c r="F444">
        <f>' Calculation_PV'!H1773</f>
        <v>57.107850192869797</v>
      </c>
    </row>
    <row r="445" spans="1:7" x14ac:dyDescent="0.25">
      <c r="A445">
        <f>' Calculation_PV'!B1777</f>
        <v>0</v>
      </c>
      <c r="B445">
        <f>' Calculation_PV'!C1777</f>
        <v>8000</v>
      </c>
      <c r="C445">
        <f>' Calculation_PV'!D1777</f>
        <v>1</v>
      </c>
      <c r="D445">
        <f>' Calculation_PV'!E1777</f>
        <v>16.11</v>
      </c>
      <c r="E445">
        <f>' Calculation_PV'!F1777</f>
        <v>2</v>
      </c>
      <c r="F445">
        <f>' Calculation_PV'!H1777</f>
        <v>61.178355122546598</v>
      </c>
      <c r="G445">
        <f>_xll.SRS1Splines.Functions25.OneWay_Spline(A445:A448,F445:F448,input!$B$11)</f>
        <v>61.178355122546598</v>
      </c>
    </row>
    <row r="446" spans="1:7" x14ac:dyDescent="0.25">
      <c r="A446">
        <f>' Calculation_PV'!B1781</f>
        <v>500</v>
      </c>
      <c r="B446">
        <f>' Calculation_PV'!C1781</f>
        <v>8000</v>
      </c>
      <c r="C446">
        <f>' Calculation_PV'!D1781</f>
        <v>1</v>
      </c>
      <c r="D446">
        <f>' Calculation_PV'!E1781</f>
        <v>16.11</v>
      </c>
      <c r="E446">
        <f>' Calculation_PV'!F1781</f>
        <v>2</v>
      </c>
      <c r="F446">
        <f>' Calculation_PV'!H1781</f>
        <v>64.204494978013102</v>
      </c>
    </row>
    <row r="447" spans="1:7" x14ac:dyDescent="0.25">
      <c r="A447">
        <f>' Calculation_PV'!B1785</f>
        <v>1000</v>
      </c>
      <c r="B447">
        <f>' Calculation_PV'!C1785</f>
        <v>8000</v>
      </c>
      <c r="C447">
        <f>' Calculation_PV'!D1785</f>
        <v>1</v>
      </c>
      <c r="D447">
        <f>' Calculation_PV'!E1785</f>
        <v>16.11</v>
      </c>
      <c r="E447">
        <f>' Calculation_PV'!F1785</f>
        <v>2</v>
      </c>
      <c r="F447">
        <f>' Calculation_PV'!H1785</f>
        <v>65.282732146022397</v>
      </c>
    </row>
    <row r="448" spans="1:7" x14ac:dyDescent="0.25">
      <c r="A448">
        <f>' Calculation_PV'!B1789</f>
        <v>2000</v>
      </c>
      <c r="B448">
        <f>' Calculation_PV'!C1789</f>
        <v>8000</v>
      </c>
      <c r="C448">
        <f>' Calculation_PV'!D1789</f>
        <v>1</v>
      </c>
      <c r="D448">
        <f>' Calculation_PV'!E1789</f>
        <v>16.11</v>
      </c>
      <c r="E448">
        <f>' Calculation_PV'!F1789</f>
        <v>2</v>
      </c>
      <c r="F448">
        <f>' Calculation_PV'!H1789</f>
        <v>66.865236994070102</v>
      </c>
    </row>
    <row r="449" spans="1:7" x14ac:dyDescent="0.25">
      <c r="A449">
        <f>' Calculation_PV'!B1793</f>
        <v>0</v>
      </c>
      <c r="B449">
        <f>' Calculation_PV'!C1793</f>
        <v>0</v>
      </c>
      <c r="C449">
        <f>' Calculation_PV'!D1793</f>
        <v>0</v>
      </c>
      <c r="D449">
        <f>' Calculation_PV'!E1793</f>
        <v>29.33</v>
      </c>
      <c r="E449">
        <f>' Calculation_PV'!F1793</f>
        <v>2</v>
      </c>
      <c r="F449">
        <f>' Calculation_PV'!H1793</f>
        <v>14.9885276852681</v>
      </c>
      <c r="G449">
        <f>_xll.SRS1Splines.Functions25.OneWay_Spline(A449:A452,F449:F452,input!$B$11)</f>
        <v>14.9885276852681</v>
      </c>
    </row>
    <row r="450" spans="1:7" x14ac:dyDescent="0.25">
      <c r="A450">
        <f>' Calculation_PV'!B1797</f>
        <v>500</v>
      </c>
      <c r="B450">
        <f>' Calculation_PV'!C1797</f>
        <v>0</v>
      </c>
      <c r="C450">
        <f>' Calculation_PV'!D1797</f>
        <v>0</v>
      </c>
      <c r="D450">
        <f>' Calculation_PV'!E1797</f>
        <v>29.33</v>
      </c>
      <c r="E450">
        <f>' Calculation_PV'!F1797</f>
        <v>2</v>
      </c>
      <c r="F450">
        <f>' Calculation_PV'!H1797</f>
        <v>29.398790479526699</v>
      </c>
    </row>
    <row r="451" spans="1:7" x14ac:dyDescent="0.25">
      <c r="A451">
        <f>' Calculation_PV'!B1801</f>
        <v>1000</v>
      </c>
      <c r="B451">
        <f>' Calculation_PV'!C1801</f>
        <v>0</v>
      </c>
      <c r="C451">
        <f>' Calculation_PV'!D1801</f>
        <v>0</v>
      </c>
      <c r="D451">
        <f>' Calculation_PV'!E1801</f>
        <v>29.33</v>
      </c>
      <c r="E451">
        <f>' Calculation_PV'!F1801</f>
        <v>2</v>
      </c>
      <c r="F451">
        <f>' Calculation_PV'!H1801</f>
        <v>35.417392265789502</v>
      </c>
    </row>
    <row r="452" spans="1:7" x14ac:dyDescent="0.25">
      <c r="A452">
        <f>' Calculation_PV'!B1805</f>
        <v>2000</v>
      </c>
      <c r="B452">
        <f>' Calculation_PV'!C1805</f>
        <v>0</v>
      </c>
      <c r="C452">
        <f>' Calculation_PV'!D1805</f>
        <v>0</v>
      </c>
      <c r="D452">
        <f>' Calculation_PV'!E1805</f>
        <v>29.33</v>
      </c>
      <c r="E452">
        <f>' Calculation_PV'!F1805</f>
        <v>2</v>
      </c>
      <c r="F452">
        <f>' Calculation_PV'!H1805</f>
        <v>41.886348871499997</v>
      </c>
    </row>
    <row r="453" spans="1:7" x14ac:dyDescent="0.25">
      <c r="A453">
        <f>' Calculation_PV'!B1809</f>
        <v>0</v>
      </c>
      <c r="B453">
        <f>' Calculation_PV'!C1809</f>
        <v>2000</v>
      </c>
      <c r="C453">
        <f>' Calculation_PV'!D1809</f>
        <v>0</v>
      </c>
      <c r="D453">
        <f>' Calculation_PV'!E1809</f>
        <v>29.33</v>
      </c>
      <c r="E453">
        <f>' Calculation_PV'!F1809</f>
        <v>2</v>
      </c>
      <c r="F453">
        <f>' Calculation_PV'!H1809</f>
        <v>36.0781397792475</v>
      </c>
      <c r="G453">
        <f>_xll.SRS1Splines.Functions25.OneWay_Spline(A453:A456,F453:F456,input!$B$11)</f>
        <v>36.0781397792475</v>
      </c>
    </row>
    <row r="454" spans="1:7" x14ac:dyDescent="0.25">
      <c r="A454">
        <f>' Calculation_PV'!B1813</f>
        <v>500</v>
      </c>
      <c r="B454">
        <f>' Calculation_PV'!C1813</f>
        <v>2000</v>
      </c>
      <c r="C454">
        <f>' Calculation_PV'!D1813</f>
        <v>0</v>
      </c>
      <c r="D454">
        <f>' Calculation_PV'!E1813</f>
        <v>29.33</v>
      </c>
      <c r="E454">
        <f>' Calculation_PV'!F1813</f>
        <v>2</v>
      </c>
      <c r="F454">
        <f>' Calculation_PV'!H1813</f>
        <v>47.642256306745502</v>
      </c>
    </row>
    <row r="455" spans="1:7" x14ac:dyDescent="0.25">
      <c r="A455">
        <f>' Calculation_PV'!B1817</f>
        <v>1000</v>
      </c>
      <c r="B455">
        <f>' Calculation_PV'!C1817</f>
        <v>2000</v>
      </c>
      <c r="C455">
        <f>' Calculation_PV'!D1817</f>
        <v>0</v>
      </c>
      <c r="D455">
        <f>' Calculation_PV'!E1817</f>
        <v>29.33</v>
      </c>
      <c r="E455">
        <f>' Calculation_PV'!F1817</f>
        <v>2</v>
      </c>
      <c r="F455">
        <f>' Calculation_PV'!H1817</f>
        <v>53.551361305574297</v>
      </c>
    </row>
    <row r="456" spans="1:7" x14ac:dyDescent="0.25">
      <c r="A456">
        <f>' Calculation_PV'!B1821</f>
        <v>2000</v>
      </c>
      <c r="B456">
        <f>' Calculation_PV'!C1821</f>
        <v>2000</v>
      </c>
      <c r="C456">
        <f>' Calculation_PV'!D1821</f>
        <v>0</v>
      </c>
      <c r="D456">
        <f>' Calculation_PV'!E1821</f>
        <v>29.33</v>
      </c>
      <c r="E456">
        <f>' Calculation_PV'!F1821</f>
        <v>2</v>
      </c>
      <c r="F456">
        <f>' Calculation_PV'!H1821</f>
        <v>60.076530206568997</v>
      </c>
    </row>
    <row r="457" spans="1:7" x14ac:dyDescent="0.25">
      <c r="A457">
        <f>' Calculation_PV'!B1825</f>
        <v>0</v>
      </c>
      <c r="B457">
        <f>' Calculation_PV'!C1825</f>
        <v>4000</v>
      </c>
      <c r="C457">
        <f>' Calculation_PV'!D1825</f>
        <v>0</v>
      </c>
      <c r="D457">
        <f>' Calculation_PV'!E1825</f>
        <v>29.33</v>
      </c>
      <c r="E457">
        <f>' Calculation_PV'!F1825</f>
        <v>2</v>
      </c>
      <c r="F457">
        <f>' Calculation_PV'!H1825</f>
        <v>45.997572723207398</v>
      </c>
      <c r="G457">
        <f>_xll.SRS1Splines.Functions25.OneWay_Spline(A457:A460,F457:F460,input!$B$11)</f>
        <v>45.997572723207398</v>
      </c>
    </row>
    <row r="458" spans="1:7" x14ac:dyDescent="0.25">
      <c r="A458">
        <f>' Calculation_PV'!B1829</f>
        <v>500</v>
      </c>
      <c r="B458">
        <f>' Calculation_PV'!C1829</f>
        <v>4000</v>
      </c>
      <c r="C458">
        <f>' Calculation_PV'!D1829</f>
        <v>0</v>
      </c>
      <c r="D458">
        <f>' Calculation_PV'!E1829</f>
        <v>29.33</v>
      </c>
      <c r="E458">
        <f>' Calculation_PV'!F1829</f>
        <v>2</v>
      </c>
      <c r="F458">
        <f>' Calculation_PV'!H1829</f>
        <v>52.961034592227897</v>
      </c>
    </row>
    <row r="459" spans="1:7" x14ac:dyDescent="0.25">
      <c r="A459">
        <f>' Calculation_PV'!B1833</f>
        <v>1000</v>
      </c>
      <c r="B459">
        <f>' Calculation_PV'!C1833</f>
        <v>4000</v>
      </c>
      <c r="C459">
        <f>' Calculation_PV'!D1833</f>
        <v>0</v>
      </c>
      <c r="D459">
        <f>' Calculation_PV'!E1833</f>
        <v>29.33</v>
      </c>
      <c r="E459">
        <f>' Calculation_PV'!F1833</f>
        <v>2</v>
      </c>
      <c r="F459">
        <f>' Calculation_PV'!H1833</f>
        <v>57.486431699747698</v>
      </c>
    </row>
    <row r="460" spans="1:7" x14ac:dyDescent="0.25">
      <c r="A460">
        <f>' Calculation_PV'!B1837</f>
        <v>2000</v>
      </c>
      <c r="B460">
        <f>' Calculation_PV'!C1837</f>
        <v>4000</v>
      </c>
      <c r="C460">
        <f>' Calculation_PV'!D1837</f>
        <v>0</v>
      </c>
      <c r="D460">
        <f>' Calculation_PV'!E1837</f>
        <v>29.33</v>
      </c>
      <c r="E460">
        <f>' Calculation_PV'!F1837</f>
        <v>2</v>
      </c>
      <c r="F460">
        <f>' Calculation_PV'!H1837</f>
        <v>62.200093232108202</v>
      </c>
    </row>
    <row r="461" spans="1:7" x14ac:dyDescent="0.25">
      <c r="A461">
        <f>' Calculation_PV'!B1841</f>
        <v>0</v>
      </c>
      <c r="B461">
        <f>' Calculation_PV'!C1841</f>
        <v>8000</v>
      </c>
      <c r="C461">
        <f>' Calculation_PV'!D1841</f>
        <v>0</v>
      </c>
      <c r="D461">
        <f>' Calculation_PV'!E1841</f>
        <v>29.33</v>
      </c>
      <c r="E461">
        <f>' Calculation_PV'!F1841</f>
        <v>2</v>
      </c>
      <c r="F461">
        <f>' Calculation_PV'!H1841</f>
        <v>56.633468808186002</v>
      </c>
      <c r="G461">
        <f>_xll.SRS1Splines.Functions25.OneWay_Spline(A461:A464,F461:F464,input!$B$11)</f>
        <v>56.633468808186002</v>
      </c>
    </row>
    <row r="462" spans="1:7" x14ac:dyDescent="0.25">
      <c r="A462">
        <f>' Calculation_PV'!B1845</f>
        <v>500</v>
      </c>
      <c r="B462">
        <f>' Calculation_PV'!C1845</f>
        <v>8000</v>
      </c>
      <c r="C462">
        <f>' Calculation_PV'!D1845</f>
        <v>0</v>
      </c>
      <c r="D462">
        <f>' Calculation_PV'!E1845</f>
        <v>29.33</v>
      </c>
      <c r="E462">
        <f>' Calculation_PV'!F1845</f>
        <v>2</v>
      </c>
      <c r="F462">
        <f>' Calculation_PV'!H1845</f>
        <v>60.177360754636403</v>
      </c>
    </row>
    <row r="463" spans="1:7" x14ac:dyDescent="0.25">
      <c r="A463">
        <f>' Calculation_PV'!B1849</f>
        <v>1000</v>
      </c>
      <c r="B463">
        <f>' Calculation_PV'!C1849</f>
        <v>8000</v>
      </c>
      <c r="C463">
        <f>' Calculation_PV'!D1849</f>
        <v>0</v>
      </c>
      <c r="D463">
        <f>' Calculation_PV'!E1849</f>
        <v>29.33</v>
      </c>
      <c r="E463">
        <f>' Calculation_PV'!F1849</f>
        <v>2</v>
      </c>
      <c r="F463">
        <f>' Calculation_PV'!H1849</f>
        <v>62.620776554193597</v>
      </c>
    </row>
    <row r="464" spans="1:7" x14ac:dyDescent="0.25">
      <c r="A464">
        <f>' Calculation_PV'!B1853</f>
        <v>2000</v>
      </c>
      <c r="B464">
        <f>' Calculation_PV'!C1853</f>
        <v>8000</v>
      </c>
      <c r="C464">
        <f>' Calculation_PV'!D1853</f>
        <v>0</v>
      </c>
      <c r="D464">
        <f>' Calculation_PV'!E1853</f>
        <v>29.33</v>
      </c>
      <c r="E464">
        <f>' Calculation_PV'!F1853</f>
        <v>2</v>
      </c>
      <c r="F464">
        <f>' Calculation_PV'!H1853</f>
        <v>65.722577063574505</v>
      </c>
    </row>
    <row r="465" spans="1:7" x14ac:dyDescent="0.25">
      <c r="A465">
        <f>' Calculation_PV'!B1857</f>
        <v>0</v>
      </c>
      <c r="B465">
        <f>' Calculation_PV'!C1857</f>
        <v>0</v>
      </c>
      <c r="C465">
        <f>' Calculation_PV'!D1857</f>
        <v>0.25</v>
      </c>
      <c r="D465">
        <f>' Calculation_PV'!E1857</f>
        <v>29.33</v>
      </c>
      <c r="E465">
        <f>' Calculation_PV'!F1857</f>
        <v>2</v>
      </c>
      <c r="F465">
        <f>' Calculation_PV'!H1857</f>
        <v>21.6978800338219</v>
      </c>
      <c r="G465">
        <f>_xll.SRS1Splines.Functions25.OneWay_Spline(A465:A468,F465:F468,input!$B$11)</f>
        <v>21.6978800338219</v>
      </c>
    </row>
    <row r="466" spans="1:7" x14ac:dyDescent="0.25">
      <c r="A466">
        <f>' Calculation_PV'!B1861</f>
        <v>500</v>
      </c>
      <c r="B466">
        <f>' Calculation_PV'!C1861</f>
        <v>0</v>
      </c>
      <c r="C466">
        <f>' Calculation_PV'!D1861</f>
        <v>0.25</v>
      </c>
      <c r="D466">
        <f>' Calculation_PV'!E1861</f>
        <v>29.33</v>
      </c>
      <c r="E466">
        <f>' Calculation_PV'!F1861</f>
        <v>2</v>
      </c>
      <c r="F466">
        <f>' Calculation_PV'!H1861</f>
        <v>32.070676388293997</v>
      </c>
    </row>
    <row r="467" spans="1:7" x14ac:dyDescent="0.25">
      <c r="A467">
        <f>' Calculation_PV'!B1865</f>
        <v>1000</v>
      </c>
      <c r="B467">
        <f>' Calculation_PV'!C1865</f>
        <v>0</v>
      </c>
      <c r="C467">
        <f>' Calculation_PV'!D1865</f>
        <v>0.25</v>
      </c>
      <c r="D467">
        <f>' Calculation_PV'!E1865</f>
        <v>29.33</v>
      </c>
      <c r="E467">
        <f>' Calculation_PV'!F1865</f>
        <v>2</v>
      </c>
      <c r="F467">
        <f>' Calculation_PV'!H1865</f>
        <v>36.446947969227999</v>
      </c>
    </row>
    <row r="468" spans="1:7" x14ac:dyDescent="0.25">
      <c r="A468">
        <f>' Calculation_PV'!B1869</f>
        <v>2000</v>
      </c>
      <c r="B468">
        <f>' Calculation_PV'!C1869</f>
        <v>0</v>
      </c>
      <c r="C468">
        <f>' Calculation_PV'!D1869</f>
        <v>0.25</v>
      </c>
      <c r="D468">
        <f>' Calculation_PV'!E1869</f>
        <v>29.33</v>
      </c>
      <c r="E468">
        <f>' Calculation_PV'!F1869</f>
        <v>2</v>
      </c>
      <c r="F468">
        <f>' Calculation_PV'!H1869</f>
        <v>40.901188743912897</v>
      </c>
    </row>
    <row r="469" spans="1:7" x14ac:dyDescent="0.25">
      <c r="A469">
        <f>' Calculation_PV'!B1873</f>
        <v>0</v>
      </c>
      <c r="B469">
        <f>' Calculation_PV'!C1873</f>
        <v>2000</v>
      </c>
      <c r="C469">
        <f>' Calculation_PV'!D1873</f>
        <v>0.25</v>
      </c>
      <c r="D469">
        <f>' Calculation_PV'!E1873</f>
        <v>29.33</v>
      </c>
      <c r="E469">
        <f>' Calculation_PV'!F1873</f>
        <v>2</v>
      </c>
      <c r="F469">
        <f>' Calculation_PV'!H1873</f>
        <v>39.2976054337012</v>
      </c>
      <c r="G469">
        <f>_xll.SRS1Splines.Functions25.OneWay_Spline(A469:A472,F469:F472,input!$B$11)</f>
        <v>39.2976054337012</v>
      </c>
    </row>
    <row r="470" spans="1:7" x14ac:dyDescent="0.25">
      <c r="A470">
        <f>' Calculation_PV'!B1877</f>
        <v>500</v>
      </c>
      <c r="B470">
        <f>' Calculation_PV'!C1877</f>
        <v>2000</v>
      </c>
      <c r="C470">
        <f>' Calculation_PV'!D1877</f>
        <v>0.25</v>
      </c>
      <c r="D470">
        <f>' Calculation_PV'!E1877</f>
        <v>29.33</v>
      </c>
      <c r="E470">
        <f>' Calculation_PV'!F1877</f>
        <v>2</v>
      </c>
      <c r="F470">
        <f>' Calculation_PV'!H1877</f>
        <v>49.4109931374404</v>
      </c>
    </row>
    <row r="471" spans="1:7" x14ac:dyDescent="0.25">
      <c r="A471">
        <f>' Calculation_PV'!B1881</f>
        <v>1000</v>
      </c>
      <c r="B471">
        <f>' Calculation_PV'!C1881</f>
        <v>2000</v>
      </c>
      <c r="C471">
        <f>' Calculation_PV'!D1881</f>
        <v>0.25</v>
      </c>
      <c r="D471">
        <f>' Calculation_PV'!E1881</f>
        <v>29.33</v>
      </c>
      <c r="E471">
        <f>' Calculation_PV'!F1881</f>
        <v>2</v>
      </c>
      <c r="F471">
        <f>' Calculation_PV'!H1881</f>
        <v>53.934315321242003</v>
      </c>
    </row>
    <row r="472" spans="1:7" x14ac:dyDescent="0.25">
      <c r="A472">
        <f>' Calculation_PV'!B1885</f>
        <v>2000</v>
      </c>
      <c r="B472">
        <f>' Calculation_PV'!C1885</f>
        <v>2000</v>
      </c>
      <c r="C472">
        <f>' Calculation_PV'!D1885</f>
        <v>0.25</v>
      </c>
      <c r="D472">
        <f>' Calculation_PV'!E1885</f>
        <v>29.33</v>
      </c>
      <c r="E472">
        <f>' Calculation_PV'!F1885</f>
        <v>2</v>
      </c>
      <c r="F472">
        <f>' Calculation_PV'!H1885</f>
        <v>58.669025508434999</v>
      </c>
    </row>
    <row r="473" spans="1:7" x14ac:dyDescent="0.25">
      <c r="A473">
        <f>' Calculation_PV'!B1889</f>
        <v>0</v>
      </c>
      <c r="B473">
        <f>' Calculation_PV'!C1889</f>
        <v>4000</v>
      </c>
      <c r="C473">
        <f>' Calculation_PV'!D1889</f>
        <v>0.25</v>
      </c>
      <c r="D473">
        <f>' Calculation_PV'!E1889</f>
        <v>29.33</v>
      </c>
      <c r="E473">
        <f>' Calculation_PV'!F1889</f>
        <v>2</v>
      </c>
      <c r="F473">
        <f>' Calculation_PV'!H1889</f>
        <v>48.463901986830699</v>
      </c>
      <c r="G473">
        <f>_xll.SRS1Splines.Functions25.OneWay_Spline(A473:A476,F473:F476,input!$B$11)</f>
        <v>48.463901986830699</v>
      </c>
    </row>
    <row r="474" spans="1:7" x14ac:dyDescent="0.25">
      <c r="A474">
        <f>' Calculation_PV'!B1893</f>
        <v>500</v>
      </c>
      <c r="B474">
        <f>' Calculation_PV'!C1893</f>
        <v>4000</v>
      </c>
      <c r="C474">
        <f>' Calculation_PV'!D1893</f>
        <v>0.25</v>
      </c>
      <c r="D474">
        <f>' Calculation_PV'!E1893</f>
        <v>29.33</v>
      </c>
      <c r="E474">
        <f>' Calculation_PV'!F1893</f>
        <v>2</v>
      </c>
      <c r="F474">
        <f>' Calculation_PV'!H1893</f>
        <v>54.938108781719599</v>
      </c>
    </row>
    <row r="475" spans="1:7" x14ac:dyDescent="0.25">
      <c r="A475">
        <f>' Calculation_PV'!B1897</f>
        <v>1000</v>
      </c>
      <c r="B475">
        <f>' Calculation_PV'!C1897</f>
        <v>4000</v>
      </c>
      <c r="C475">
        <f>' Calculation_PV'!D1897</f>
        <v>0.25</v>
      </c>
      <c r="D475">
        <f>' Calculation_PV'!E1897</f>
        <v>29.33</v>
      </c>
      <c r="E475">
        <f>' Calculation_PV'!F1897</f>
        <v>2</v>
      </c>
      <c r="F475">
        <f>' Calculation_PV'!H1897</f>
        <v>58.565491723004101</v>
      </c>
    </row>
    <row r="476" spans="1:7" x14ac:dyDescent="0.25">
      <c r="A476">
        <f>' Calculation_PV'!B1901</f>
        <v>2000</v>
      </c>
      <c r="B476">
        <f>' Calculation_PV'!C1901</f>
        <v>4000</v>
      </c>
      <c r="C476">
        <f>' Calculation_PV'!D1901</f>
        <v>0.25</v>
      </c>
      <c r="D476">
        <f>' Calculation_PV'!E1901</f>
        <v>29.33</v>
      </c>
      <c r="E476">
        <f>' Calculation_PV'!F1901</f>
        <v>2</v>
      </c>
      <c r="F476">
        <f>' Calculation_PV'!H1901</f>
        <v>62.416881188666899</v>
      </c>
    </row>
    <row r="477" spans="1:7" x14ac:dyDescent="0.25">
      <c r="A477">
        <f>' Calculation_PV'!B1905</f>
        <v>0</v>
      </c>
      <c r="B477">
        <f>' Calculation_PV'!C1905</f>
        <v>8000</v>
      </c>
      <c r="C477">
        <f>' Calculation_PV'!D1905</f>
        <v>0.25</v>
      </c>
      <c r="D477">
        <f>' Calculation_PV'!E1905</f>
        <v>29.33</v>
      </c>
      <c r="E477">
        <f>' Calculation_PV'!F1905</f>
        <v>2</v>
      </c>
      <c r="F477">
        <f>' Calculation_PV'!H1905</f>
        <v>58.426251599920903</v>
      </c>
      <c r="G477">
        <f>_xll.SRS1Splines.Functions25.OneWay_Spline(A477:A480,F477:F480,input!$B$11)</f>
        <v>58.426251599920903</v>
      </c>
    </row>
    <row r="478" spans="1:7" x14ac:dyDescent="0.25">
      <c r="A478">
        <f>' Calculation_PV'!B1909</f>
        <v>500</v>
      </c>
      <c r="B478">
        <f>' Calculation_PV'!C1909</f>
        <v>8000</v>
      </c>
      <c r="C478">
        <f>' Calculation_PV'!D1909</f>
        <v>0.25</v>
      </c>
      <c r="D478">
        <f>' Calculation_PV'!E1909</f>
        <v>29.33</v>
      </c>
      <c r="E478">
        <f>' Calculation_PV'!F1909</f>
        <v>2</v>
      </c>
      <c r="F478">
        <f>' Calculation_PV'!H1909</f>
        <v>61.831963657468499</v>
      </c>
    </row>
    <row r="479" spans="1:7" x14ac:dyDescent="0.25">
      <c r="A479">
        <f>' Calculation_PV'!B1913</f>
        <v>1000</v>
      </c>
      <c r="B479">
        <f>' Calculation_PV'!C1913</f>
        <v>8000</v>
      </c>
      <c r="C479">
        <f>' Calculation_PV'!D1913</f>
        <v>0.25</v>
      </c>
      <c r="D479">
        <f>' Calculation_PV'!E1913</f>
        <v>29.33</v>
      </c>
      <c r="E479">
        <f>' Calculation_PV'!F1913</f>
        <v>2</v>
      </c>
      <c r="F479">
        <f>' Calculation_PV'!H1913</f>
        <v>63.905889886643202</v>
      </c>
    </row>
    <row r="480" spans="1:7" x14ac:dyDescent="0.25">
      <c r="A480">
        <f>' Calculation_PV'!B1917</f>
        <v>2000</v>
      </c>
      <c r="B480">
        <f>' Calculation_PV'!C1917</f>
        <v>8000</v>
      </c>
      <c r="C480">
        <f>' Calculation_PV'!D1917</f>
        <v>0.25</v>
      </c>
      <c r="D480">
        <f>' Calculation_PV'!E1917</f>
        <v>29.33</v>
      </c>
      <c r="E480">
        <f>' Calculation_PV'!F1917</f>
        <v>2</v>
      </c>
      <c r="F480">
        <f>' Calculation_PV'!H1917</f>
        <v>66.222335909641103</v>
      </c>
    </row>
    <row r="481" spans="1:7" x14ac:dyDescent="0.25">
      <c r="A481">
        <f>' Calculation_PV'!B1921</f>
        <v>0</v>
      </c>
      <c r="B481">
        <f>' Calculation_PV'!C1921</f>
        <v>0</v>
      </c>
      <c r="C481">
        <f>' Calculation_PV'!D1921</f>
        <v>0.5</v>
      </c>
      <c r="D481">
        <f>' Calculation_PV'!E1921</f>
        <v>29.33</v>
      </c>
      <c r="E481">
        <f>' Calculation_PV'!F1921</f>
        <v>2</v>
      </c>
      <c r="F481">
        <f>' Calculation_PV'!H1921</f>
        <v>23.930882673196599</v>
      </c>
      <c r="G481">
        <f>_xll.SRS1Splines.Functions25.OneWay_Spline(A481:A484,F481:F484,input!$B$11)</f>
        <v>23.930882673196599</v>
      </c>
    </row>
    <row r="482" spans="1:7" x14ac:dyDescent="0.25">
      <c r="A482">
        <f>' Calculation_PV'!B1925</f>
        <v>500</v>
      </c>
      <c r="B482">
        <f>' Calculation_PV'!C1925</f>
        <v>0</v>
      </c>
      <c r="C482">
        <f>' Calculation_PV'!D1925</f>
        <v>0.5</v>
      </c>
      <c r="D482">
        <f>' Calculation_PV'!E1925</f>
        <v>29.33</v>
      </c>
      <c r="E482">
        <f>' Calculation_PV'!F1925</f>
        <v>2</v>
      </c>
      <c r="F482">
        <f>' Calculation_PV'!H1925</f>
        <v>32.643199169969201</v>
      </c>
    </row>
    <row r="483" spans="1:7" x14ac:dyDescent="0.25">
      <c r="A483">
        <f>' Calculation_PV'!B1929</f>
        <v>1000</v>
      </c>
      <c r="B483">
        <f>' Calculation_PV'!C1929</f>
        <v>0</v>
      </c>
      <c r="C483">
        <f>' Calculation_PV'!D1929</f>
        <v>0.5</v>
      </c>
      <c r="D483">
        <f>' Calculation_PV'!E1929</f>
        <v>29.33</v>
      </c>
      <c r="E483">
        <f>' Calculation_PV'!F1929</f>
        <v>2</v>
      </c>
      <c r="F483">
        <f>' Calculation_PV'!H1929</f>
        <v>35.825615931769697</v>
      </c>
    </row>
    <row r="484" spans="1:7" x14ac:dyDescent="0.25">
      <c r="A484">
        <f>' Calculation_PV'!B1933</f>
        <v>2000</v>
      </c>
      <c r="B484">
        <f>' Calculation_PV'!C1933</f>
        <v>0</v>
      </c>
      <c r="C484">
        <f>' Calculation_PV'!D1933</f>
        <v>0.5</v>
      </c>
      <c r="D484">
        <f>' Calculation_PV'!E1933</f>
        <v>29.33</v>
      </c>
      <c r="E484">
        <f>' Calculation_PV'!F1933</f>
        <v>2</v>
      </c>
      <c r="F484">
        <f>' Calculation_PV'!H1933</f>
        <v>39.387554108841996</v>
      </c>
    </row>
    <row r="485" spans="1:7" x14ac:dyDescent="0.25">
      <c r="A485">
        <f>' Calculation_PV'!B1937</f>
        <v>0</v>
      </c>
      <c r="B485">
        <f>' Calculation_PV'!C1937</f>
        <v>2000</v>
      </c>
      <c r="C485">
        <f>' Calculation_PV'!D1937</f>
        <v>0.5</v>
      </c>
      <c r="D485">
        <f>' Calculation_PV'!E1937</f>
        <v>29.33</v>
      </c>
      <c r="E485">
        <f>' Calculation_PV'!F1937</f>
        <v>2</v>
      </c>
      <c r="F485">
        <f>' Calculation_PV'!H1937</f>
        <v>38.074240092164104</v>
      </c>
      <c r="G485">
        <f>_xll.SRS1Splines.Functions25.OneWay_Spline(A485:A488,F485:F488,input!$B$11)</f>
        <v>38.074240092164104</v>
      </c>
    </row>
    <row r="486" spans="1:7" x14ac:dyDescent="0.25">
      <c r="A486">
        <f>' Calculation_PV'!B1941</f>
        <v>500</v>
      </c>
      <c r="B486">
        <f>' Calculation_PV'!C1941</f>
        <v>2000</v>
      </c>
      <c r="C486">
        <f>' Calculation_PV'!D1941</f>
        <v>0.5</v>
      </c>
      <c r="D486">
        <f>' Calculation_PV'!E1941</f>
        <v>29.33</v>
      </c>
      <c r="E486">
        <f>' Calculation_PV'!F1941</f>
        <v>2</v>
      </c>
      <c r="F486">
        <f>' Calculation_PV'!H1941</f>
        <v>46.956565622864098</v>
      </c>
    </row>
    <row r="487" spans="1:7" x14ac:dyDescent="0.25">
      <c r="A487">
        <f>' Calculation_PV'!B1945</f>
        <v>1000</v>
      </c>
      <c r="B487">
        <f>' Calculation_PV'!C1945</f>
        <v>2000</v>
      </c>
      <c r="C487">
        <f>' Calculation_PV'!D1945</f>
        <v>0.5</v>
      </c>
      <c r="D487">
        <f>' Calculation_PV'!E1945</f>
        <v>29.33</v>
      </c>
      <c r="E487">
        <f>' Calculation_PV'!F1945</f>
        <v>2</v>
      </c>
      <c r="F487">
        <f>' Calculation_PV'!H1945</f>
        <v>50.492841748154603</v>
      </c>
    </row>
    <row r="488" spans="1:7" x14ac:dyDescent="0.25">
      <c r="A488">
        <f>' Calculation_PV'!B1949</f>
        <v>2000</v>
      </c>
      <c r="B488">
        <f>' Calculation_PV'!C1949</f>
        <v>2000</v>
      </c>
      <c r="C488">
        <f>' Calculation_PV'!D1949</f>
        <v>0.5</v>
      </c>
      <c r="D488">
        <f>' Calculation_PV'!E1949</f>
        <v>29.33</v>
      </c>
      <c r="E488">
        <f>' Calculation_PV'!F1949</f>
        <v>2</v>
      </c>
      <c r="F488">
        <f>' Calculation_PV'!H1949</f>
        <v>54.230011743097002</v>
      </c>
    </row>
    <row r="489" spans="1:7" x14ac:dyDescent="0.25">
      <c r="A489">
        <f>' Calculation_PV'!B1953</f>
        <v>0</v>
      </c>
      <c r="B489">
        <f>' Calculation_PV'!C1953</f>
        <v>4000</v>
      </c>
      <c r="C489">
        <f>' Calculation_PV'!D1953</f>
        <v>0.5</v>
      </c>
      <c r="D489">
        <f>' Calculation_PV'!E1953</f>
        <v>29.33</v>
      </c>
      <c r="E489">
        <f>' Calculation_PV'!F1953</f>
        <v>2</v>
      </c>
      <c r="F489">
        <f>' Calculation_PV'!H1953</f>
        <v>47.631793731999203</v>
      </c>
      <c r="G489">
        <f>_xll.SRS1Splines.Functions25.OneWay_Spline(A489:A492,F489:F492,input!$B$11)</f>
        <v>47.631793731999203</v>
      </c>
    </row>
    <row r="490" spans="1:7" x14ac:dyDescent="0.25">
      <c r="A490">
        <f>' Calculation_PV'!B1957</f>
        <v>500</v>
      </c>
      <c r="B490">
        <f>' Calculation_PV'!C1957</f>
        <v>4000</v>
      </c>
      <c r="C490">
        <f>' Calculation_PV'!D1957</f>
        <v>0.5</v>
      </c>
      <c r="D490">
        <f>' Calculation_PV'!E1957</f>
        <v>29.33</v>
      </c>
      <c r="E490">
        <f>' Calculation_PV'!F1957</f>
        <v>2</v>
      </c>
      <c r="F490">
        <f>' Calculation_PV'!H1957</f>
        <v>53.752341308589202</v>
      </c>
    </row>
    <row r="491" spans="1:7" x14ac:dyDescent="0.25">
      <c r="A491">
        <f>' Calculation_PV'!B1961</f>
        <v>1000</v>
      </c>
      <c r="B491">
        <f>' Calculation_PV'!C1961</f>
        <v>4000</v>
      </c>
      <c r="C491">
        <f>' Calculation_PV'!D1961</f>
        <v>0.5</v>
      </c>
      <c r="D491">
        <f>' Calculation_PV'!E1961</f>
        <v>29.33</v>
      </c>
      <c r="E491">
        <f>' Calculation_PV'!F1961</f>
        <v>2</v>
      </c>
      <c r="F491">
        <f>' Calculation_PV'!H1961</f>
        <v>56.747255875978198</v>
      </c>
    </row>
    <row r="492" spans="1:7" x14ac:dyDescent="0.25">
      <c r="A492">
        <f>' Calculation_PV'!B1965</f>
        <v>2000</v>
      </c>
      <c r="B492">
        <f>' Calculation_PV'!C1965</f>
        <v>4000</v>
      </c>
      <c r="C492">
        <f>' Calculation_PV'!D1965</f>
        <v>0.5</v>
      </c>
      <c r="D492">
        <f>' Calculation_PV'!E1965</f>
        <v>29.33</v>
      </c>
      <c r="E492">
        <f>' Calculation_PV'!F1965</f>
        <v>2</v>
      </c>
      <c r="F492">
        <f>' Calculation_PV'!H1965</f>
        <v>59.847042507612301</v>
      </c>
    </row>
    <row r="493" spans="1:7" x14ac:dyDescent="0.25">
      <c r="A493">
        <f>' Calculation_PV'!B1969</f>
        <v>0</v>
      </c>
      <c r="B493">
        <f>' Calculation_PV'!C1969</f>
        <v>8000</v>
      </c>
      <c r="C493">
        <f>' Calculation_PV'!D1969</f>
        <v>0.5</v>
      </c>
      <c r="D493">
        <f>' Calculation_PV'!E1969</f>
        <v>29.33</v>
      </c>
      <c r="E493">
        <f>' Calculation_PV'!F1969</f>
        <v>2</v>
      </c>
      <c r="F493">
        <f>' Calculation_PV'!H1969</f>
        <v>58.078648668090899</v>
      </c>
      <c r="G493">
        <f>_xll.SRS1Splines.Functions25.OneWay_Spline(A493:A496,F493:F496,input!$B$11)</f>
        <v>58.078648668090899</v>
      </c>
    </row>
    <row r="494" spans="1:7" x14ac:dyDescent="0.25">
      <c r="A494">
        <f>' Calculation_PV'!B1973</f>
        <v>500</v>
      </c>
      <c r="B494">
        <f>' Calculation_PV'!C1973</f>
        <v>8000</v>
      </c>
      <c r="C494">
        <f>' Calculation_PV'!D1973</f>
        <v>0.5</v>
      </c>
      <c r="D494">
        <f>' Calculation_PV'!E1973</f>
        <v>29.33</v>
      </c>
      <c r="E494">
        <f>' Calculation_PV'!F1973</f>
        <v>2</v>
      </c>
      <c r="F494">
        <f>' Calculation_PV'!H1973</f>
        <v>61.310115184527099</v>
      </c>
    </row>
    <row r="495" spans="1:7" x14ac:dyDescent="0.25">
      <c r="A495">
        <f>' Calculation_PV'!B1977</f>
        <v>1000</v>
      </c>
      <c r="B495">
        <f>' Calculation_PV'!C1977</f>
        <v>8000</v>
      </c>
      <c r="C495">
        <f>' Calculation_PV'!D1977</f>
        <v>0.5</v>
      </c>
      <c r="D495">
        <f>' Calculation_PV'!E1977</f>
        <v>29.33</v>
      </c>
      <c r="E495">
        <f>' Calculation_PV'!F1977</f>
        <v>2</v>
      </c>
      <c r="F495">
        <f>' Calculation_PV'!H1977</f>
        <v>63.127116072872703</v>
      </c>
    </row>
    <row r="496" spans="1:7" x14ac:dyDescent="0.25">
      <c r="A496">
        <f>' Calculation_PV'!B1981</f>
        <v>2000</v>
      </c>
      <c r="B496">
        <f>' Calculation_PV'!C1981</f>
        <v>8000</v>
      </c>
      <c r="C496">
        <f>' Calculation_PV'!D1981</f>
        <v>0.5</v>
      </c>
      <c r="D496">
        <f>' Calculation_PV'!E1981</f>
        <v>29.33</v>
      </c>
      <c r="E496">
        <f>' Calculation_PV'!F1981</f>
        <v>2</v>
      </c>
      <c r="F496">
        <f>' Calculation_PV'!H1981</f>
        <v>65.202890245634507</v>
      </c>
    </row>
    <row r="497" spans="1:7" x14ac:dyDescent="0.25">
      <c r="A497">
        <f>' Calculation_PV'!B1985</f>
        <v>0</v>
      </c>
      <c r="B497">
        <f>' Calculation_PV'!C1985</f>
        <v>0</v>
      </c>
      <c r="C497">
        <f>' Calculation_PV'!D1985</f>
        <v>1</v>
      </c>
      <c r="D497">
        <f>' Calculation_PV'!E1985</f>
        <v>29.33</v>
      </c>
      <c r="E497">
        <f>' Calculation_PV'!F1985</f>
        <v>2</v>
      </c>
      <c r="F497">
        <f>' Calculation_PV'!H1985</f>
        <v>25.666770551334299</v>
      </c>
      <c r="G497">
        <f>_xll.SRS1Splines.Functions25.OneWay_Spline(A497:A500,F497:F500,input!$B$11)</f>
        <v>25.666770551334299</v>
      </c>
    </row>
    <row r="498" spans="1:7" x14ac:dyDescent="0.25">
      <c r="A498">
        <f>' Calculation_PV'!B1989</f>
        <v>500</v>
      </c>
      <c r="B498">
        <f>' Calculation_PV'!C1989</f>
        <v>0</v>
      </c>
      <c r="C498">
        <f>' Calculation_PV'!D1989</f>
        <v>1</v>
      </c>
      <c r="D498">
        <f>' Calculation_PV'!E1989</f>
        <v>29.33</v>
      </c>
      <c r="E498">
        <f>' Calculation_PV'!F1989</f>
        <v>2</v>
      </c>
      <c r="F498">
        <f>' Calculation_PV'!H1989</f>
        <v>31.528317080288002</v>
      </c>
    </row>
    <row r="499" spans="1:7" x14ac:dyDescent="0.25">
      <c r="A499">
        <f>' Calculation_PV'!B1993</f>
        <v>1000</v>
      </c>
      <c r="B499">
        <f>' Calculation_PV'!C1993</f>
        <v>0</v>
      </c>
      <c r="C499">
        <f>' Calculation_PV'!D1993</f>
        <v>1</v>
      </c>
      <c r="D499">
        <f>' Calculation_PV'!E1993</f>
        <v>29.33</v>
      </c>
      <c r="E499">
        <f>' Calculation_PV'!F1993</f>
        <v>2</v>
      </c>
      <c r="F499">
        <f>' Calculation_PV'!H1993</f>
        <v>33.726735405492398</v>
      </c>
    </row>
    <row r="500" spans="1:7" x14ac:dyDescent="0.25">
      <c r="A500">
        <f>' Calculation_PV'!B1997</f>
        <v>2000</v>
      </c>
      <c r="B500">
        <f>' Calculation_PV'!C1997</f>
        <v>0</v>
      </c>
      <c r="C500">
        <f>' Calculation_PV'!D1997</f>
        <v>1</v>
      </c>
      <c r="D500">
        <f>' Calculation_PV'!E1997</f>
        <v>29.33</v>
      </c>
      <c r="E500">
        <f>' Calculation_PV'!F1997</f>
        <v>2</v>
      </c>
      <c r="F500">
        <f>' Calculation_PV'!H1997</f>
        <v>36.175032211357802</v>
      </c>
    </row>
    <row r="501" spans="1:7" x14ac:dyDescent="0.25">
      <c r="A501">
        <f>' Calculation_PV'!B2001</f>
        <v>0</v>
      </c>
      <c r="B501">
        <f>' Calculation_PV'!C2001</f>
        <v>2000</v>
      </c>
      <c r="C501">
        <f>' Calculation_PV'!D2001</f>
        <v>1</v>
      </c>
      <c r="D501">
        <f>' Calculation_PV'!E2001</f>
        <v>29.33</v>
      </c>
      <c r="E501">
        <f>' Calculation_PV'!F2001</f>
        <v>2</v>
      </c>
      <c r="F501">
        <f>' Calculation_PV'!H2001</f>
        <v>35.308166560973099</v>
      </c>
      <c r="G501">
        <f>_xll.SRS1Splines.Functions25.OneWay_Spline(A501:A504,F501:F504,input!$B$11)</f>
        <v>35.308166560973099</v>
      </c>
    </row>
    <row r="502" spans="1:7" x14ac:dyDescent="0.25">
      <c r="A502">
        <f>' Calculation_PV'!B2005</f>
        <v>500</v>
      </c>
      <c r="B502">
        <f>' Calculation_PV'!C2005</f>
        <v>2000</v>
      </c>
      <c r="C502">
        <f>' Calculation_PV'!D2005</f>
        <v>1</v>
      </c>
      <c r="D502">
        <f>' Calculation_PV'!E2005</f>
        <v>29.33</v>
      </c>
      <c r="E502">
        <f>' Calculation_PV'!F2005</f>
        <v>2</v>
      </c>
      <c r="F502">
        <f>' Calculation_PV'!H2005</f>
        <v>41.817944171687898</v>
      </c>
    </row>
    <row r="503" spans="1:7" x14ac:dyDescent="0.25">
      <c r="A503">
        <f>' Calculation_PV'!B2009</f>
        <v>1000</v>
      </c>
      <c r="B503">
        <f>' Calculation_PV'!C2009</f>
        <v>2000</v>
      </c>
      <c r="C503">
        <f>' Calculation_PV'!D2009</f>
        <v>1</v>
      </c>
      <c r="D503">
        <f>' Calculation_PV'!E2009</f>
        <v>29.33</v>
      </c>
      <c r="E503">
        <f>' Calculation_PV'!F2009</f>
        <v>2</v>
      </c>
      <c r="F503">
        <f>' Calculation_PV'!H2009</f>
        <v>44.2611281615007</v>
      </c>
    </row>
    <row r="504" spans="1:7" x14ac:dyDescent="0.25">
      <c r="A504">
        <f>' Calculation_PV'!B2013</f>
        <v>2000</v>
      </c>
      <c r="B504">
        <f>' Calculation_PV'!C2013</f>
        <v>2000</v>
      </c>
      <c r="C504">
        <f>' Calculation_PV'!D2013</f>
        <v>1</v>
      </c>
      <c r="D504">
        <f>' Calculation_PV'!E2013</f>
        <v>29.33</v>
      </c>
      <c r="E504">
        <f>' Calculation_PV'!F2013</f>
        <v>2</v>
      </c>
      <c r="F504">
        <f>' Calculation_PV'!H2013</f>
        <v>46.815668030572503</v>
      </c>
    </row>
    <row r="505" spans="1:7" x14ac:dyDescent="0.25">
      <c r="A505">
        <f>' Calculation_PV'!B2017</f>
        <v>0</v>
      </c>
      <c r="B505">
        <f>' Calculation_PV'!C2017</f>
        <v>4000</v>
      </c>
      <c r="C505">
        <f>' Calculation_PV'!D2017</f>
        <v>1</v>
      </c>
      <c r="D505">
        <f>' Calculation_PV'!E2017</f>
        <v>29.33</v>
      </c>
      <c r="E505">
        <f>' Calculation_PV'!F2017</f>
        <v>2</v>
      </c>
      <c r="F505">
        <f>' Calculation_PV'!H2017</f>
        <v>42.596429549032003</v>
      </c>
      <c r="G505">
        <f>_xll.SRS1Splines.Functions25.OneWay_Spline(A505:A508,F505:F508,input!$B$11)</f>
        <v>42.596429549032003</v>
      </c>
    </row>
    <row r="506" spans="1:7" x14ac:dyDescent="0.25">
      <c r="A506">
        <f>' Calculation_PV'!B2021</f>
        <v>500</v>
      </c>
      <c r="B506">
        <f>' Calculation_PV'!C2021</f>
        <v>4000</v>
      </c>
      <c r="C506">
        <f>' Calculation_PV'!D2021</f>
        <v>1</v>
      </c>
      <c r="D506">
        <f>' Calculation_PV'!E2021</f>
        <v>29.33</v>
      </c>
      <c r="E506">
        <f>' Calculation_PV'!F2021</f>
        <v>2</v>
      </c>
      <c r="F506">
        <f>' Calculation_PV'!H2021</f>
        <v>47.754428960316197</v>
      </c>
    </row>
    <row r="507" spans="1:7" x14ac:dyDescent="0.25">
      <c r="A507">
        <f>' Calculation_PV'!B2025</f>
        <v>1000</v>
      </c>
      <c r="B507">
        <f>' Calculation_PV'!C2025</f>
        <v>4000</v>
      </c>
      <c r="C507">
        <f>' Calculation_PV'!D2025</f>
        <v>1</v>
      </c>
      <c r="D507">
        <f>' Calculation_PV'!E2025</f>
        <v>29.33</v>
      </c>
      <c r="E507">
        <f>' Calculation_PV'!F2025</f>
        <v>2</v>
      </c>
      <c r="F507">
        <f>' Calculation_PV'!H2025</f>
        <v>49.9011591357269</v>
      </c>
    </row>
    <row r="508" spans="1:7" x14ac:dyDescent="0.25">
      <c r="A508">
        <f>' Calculation_PV'!B2029</f>
        <v>2000</v>
      </c>
      <c r="B508">
        <f>' Calculation_PV'!C2029</f>
        <v>4000</v>
      </c>
      <c r="C508">
        <f>' Calculation_PV'!D2029</f>
        <v>1</v>
      </c>
      <c r="D508">
        <f>' Calculation_PV'!E2029</f>
        <v>29.33</v>
      </c>
      <c r="E508">
        <f>' Calculation_PV'!F2029</f>
        <v>2</v>
      </c>
      <c r="F508">
        <f>' Calculation_PV'!H2029</f>
        <v>52.079294051708601</v>
      </c>
    </row>
    <row r="509" spans="1:7" x14ac:dyDescent="0.25">
      <c r="A509">
        <f>' Calculation_PV'!B2033</f>
        <v>0</v>
      </c>
      <c r="B509">
        <f>' Calculation_PV'!C2033</f>
        <v>8000</v>
      </c>
      <c r="C509">
        <f>' Calculation_PV'!D2033</f>
        <v>1</v>
      </c>
      <c r="D509">
        <f>' Calculation_PV'!E2033</f>
        <v>29.33</v>
      </c>
      <c r="E509">
        <f>' Calculation_PV'!F2033</f>
        <v>2</v>
      </c>
      <c r="F509">
        <f>' Calculation_PV'!H2033</f>
        <v>53.712541106968999</v>
      </c>
      <c r="G509">
        <f>_xll.SRS1Splines.Functions25.OneWay_Spline(A509:A512,F509:F512,input!$B$11)</f>
        <v>53.712541106968999</v>
      </c>
    </row>
    <row r="510" spans="1:7" x14ac:dyDescent="0.25">
      <c r="A510">
        <f>' Calculation_PV'!B2037</f>
        <v>500</v>
      </c>
      <c r="B510">
        <f>' Calculation_PV'!C2037</f>
        <v>8000</v>
      </c>
      <c r="C510">
        <f>' Calculation_PV'!D2037</f>
        <v>1</v>
      </c>
      <c r="D510">
        <f>' Calculation_PV'!E2037</f>
        <v>29.33</v>
      </c>
      <c r="E510">
        <f>' Calculation_PV'!F2037</f>
        <v>2</v>
      </c>
      <c r="F510">
        <f>' Calculation_PV'!H2037</f>
        <v>56.6338423685959</v>
      </c>
    </row>
    <row r="511" spans="1:7" x14ac:dyDescent="0.25">
      <c r="A511">
        <f>' Calculation_PV'!B2041</f>
        <v>1000</v>
      </c>
      <c r="B511">
        <f>' Calculation_PV'!C2041</f>
        <v>8000</v>
      </c>
      <c r="C511">
        <f>' Calculation_PV'!D2041</f>
        <v>1</v>
      </c>
      <c r="D511">
        <f>' Calculation_PV'!E2041</f>
        <v>29.33</v>
      </c>
      <c r="E511">
        <f>' Calculation_PV'!F2041</f>
        <v>2</v>
      </c>
      <c r="F511">
        <f>' Calculation_PV'!H2041</f>
        <v>58.195823620701503</v>
      </c>
    </row>
    <row r="512" spans="1:7" x14ac:dyDescent="0.25">
      <c r="A512">
        <f>' Calculation_PV'!B2045</f>
        <v>2000</v>
      </c>
      <c r="B512">
        <f>' Calculation_PV'!C2045</f>
        <v>8000</v>
      </c>
      <c r="C512">
        <f>' Calculation_PV'!D2045</f>
        <v>1</v>
      </c>
      <c r="D512">
        <f>' Calculation_PV'!E2045</f>
        <v>29.33</v>
      </c>
      <c r="E512">
        <f>' Calculation_PV'!F2045</f>
        <v>2</v>
      </c>
      <c r="F512">
        <f>' Calculation_PV'!H2045</f>
        <v>59.833892168698497</v>
      </c>
    </row>
    <row r="513" spans="1:7" x14ac:dyDescent="0.25">
      <c r="A513">
        <f>' Calculation_PV'!B2049</f>
        <v>0</v>
      </c>
      <c r="B513">
        <f>' Calculation_PV'!C2049</f>
        <v>0</v>
      </c>
      <c r="C513">
        <f>' Calculation_PV'!D2049</f>
        <v>0</v>
      </c>
      <c r="D513">
        <f>' Calculation_PV'!E2049</f>
        <v>63.823900000000002</v>
      </c>
      <c r="E513">
        <f>' Calculation_PV'!F2049</f>
        <v>2</v>
      </c>
      <c r="F513">
        <f>' Calculation_PV'!H2049</f>
        <v>10.1083526120405</v>
      </c>
      <c r="G513">
        <f>_xll.SRS1Splines.Functions25.OneWay_Spline(A513:A516,F513:F516,input!$B$11)</f>
        <v>10.1083526120405</v>
      </c>
    </row>
    <row r="514" spans="1:7" x14ac:dyDescent="0.25">
      <c r="A514">
        <f>' Calculation_PV'!B2053</f>
        <v>500</v>
      </c>
      <c r="B514">
        <f>' Calculation_PV'!C2053</f>
        <v>0</v>
      </c>
      <c r="C514">
        <f>' Calculation_PV'!D2053</f>
        <v>0</v>
      </c>
      <c r="D514">
        <f>' Calculation_PV'!E2053</f>
        <v>63.823900000000002</v>
      </c>
      <c r="E514">
        <f>' Calculation_PV'!F2053</f>
        <v>2</v>
      </c>
      <c r="F514">
        <f>' Calculation_PV'!H2053</f>
        <v>19.1342749325099</v>
      </c>
    </row>
    <row r="515" spans="1:7" x14ac:dyDescent="0.25">
      <c r="A515">
        <f>' Calculation_PV'!B2057</f>
        <v>1000</v>
      </c>
      <c r="B515">
        <f>' Calculation_PV'!C2057</f>
        <v>0</v>
      </c>
      <c r="C515">
        <f>' Calculation_PV'!D2057</f>
        <v>0</v>
      </c>
      <c r="D515">
        <f>' Calculation_PV'!E2057</f>
        <v>63.823900000000002</v>
      </c>
      <c r="E515">
        <f>' Calculation_PV'!F2057</f>
        <v>2</v>
      </c>
      <c r="F515">
        <f>' Calculation_PV'!H2057</f>
        <v>23.7615929110531</v>
      </c>
    </row>
    <row r="516" spans="1:7" x14ac:dyDescent="0.25">
      <c r="A516">
        <f>' Calculation_PV'!B2061</f>
        <v>2000</v>
      </c>
      <c r="B516">
        <f>' Calculation_PV'!C2061</f>
        <v>0</v>
      </c>
      <c r="C516">
        <f>' Calculation_PV'!D2061</f>
        <v>0</v>
      </c>
      <c r="D516">
        <f>' Calculation_PV'!E2061</f>
        <v>63.823900000000002</v>
      </c>
      <c r="E516">
        <f>' Calculation_PV'!F2061</f>
        <v>2</v>
      </c>
      <c r="F516">
        <f>' Calculation_PV'!H2061</f>
        <v>29.214005833717302</v>
      </c>
    </row>
    <row r="517" spans="1:7" x14ac:dyDescent="0.25">
      <c r="A517">
        <f>' Calculation_PV'!B2065</f>
        <v>0</v>
      </c>
      <c r="B517">
        <f>' Calculation_PV'!C2065</f>
        <v>2000</v>
      </c>
      <c r="C517">
        <f>' Calculation_PV'!D2065</f>
        <v>0</v>
      </c>
      <c r="D517">
        <f>' Calculation_PV'!E2065</f>
        <v>63.823900000000002</v>
      </c>
      <c r="E517">
        <f>' Calculation_PV'!F2065</f>
        <v>2</v>
      </c>
      <c r="F517">
        <f>' Calculation_PV'!H2065</f>
        <v>25.2706958074418</v>
      </c>
      <c r="G517">
        <f>_xll.SRS1Splines.Functions25.OneWay_Spline(A517:A520,F517:F520,input!$B$11)</f>
        <v>25.2706958074418</v>
      </c>
    </row>
    <row r="518" spans="1:7" x14ac:dyDescent="0.25">
      <c r="A518">
        <f>' Calculation_PV'!B2069</f>
        <v>500</v>
      </c>
      <c r="B518">
        <f>' Calculation_PV'!C2069</f>
        <v>2000</v>
      </c>
      <c r="C518">
        <f>' Calculation_PV'!D2069</f>
        <v>0</v>
      </c>
      <c r="D518">
        <f>' Calculation_PV'!E2069</f>
        <v>63.823900000000002</v>
      </c>
      <c r="E518">
        <f>' Calculation_PV'!F2069</f>
        <v>2</v>
      </c>
      <c r="F518">
        <f>' Calculation_PV'!H2069</f>
        <v>33.423604343391801</v>
      </c>
    </row>
    <row r="519" spans="1:7" x14ac:dyDescent="0.25">
      <c r="A519">
        <f>' Calculation_PV'!B2073</f>
        <v>1000</v>
      </c>
      <c r="B519">
        <f>' Calculation_PV'!C2073</f>
        <v>2000</v>
      </c>
      <c r="C519">
        <f>' Calculation_PV'!D2073</f>
        <v>0</v>
      </c>
      <c r="D519">
        <f>' Calculation_PV'!E2073</f>
        <v>63.823900000000002</v>
      </c>
      <c r="E519">
        <f>' Calculation_PV'!F2073</f>
        <v>2</v>
      </c>
      <c r="F519">
        <f>' Calculation_PV'!H2073</f>
        <v>37.498921018669499</v>
      </c>
    </row>
    <row r="520" spans="1:7" x14ac:dyDescent="0.25">
      <c r="A520">
        <f>' Calculation_PV'!B2077</f>
        <v>2000</v>
      </c>
      <c r="B520">
        <f>' Calculation_PV'!C2077</f>
        <v>2000</v>
      </c>
      <c r="C520">
        <f>' Calculation_PV'!D2077</f>
        <v>0</v>
      </c>
      <c r="D520">
        <f>' Calculation_PV'!E2077</f>
        <v>63.823900000000002</v>
      </c>
      <c r="E520">
        <f>' Calculation_PV'!F2077</f>
        <v>2</v>
      </c>
      <c r="F520">
        <f>' Calculation_PV'!H2077</f>
        <v>43.499913021481902</v>
      </c>
    </row>
    <row r="521" spans="1:7" x14ac:dyDescent="0.25">
      <c r="A521">
        <f>' Calculation_PV'!B2081</f>
        <v>0</v>
      </c>
      <c r="B521">
        <f>' Calculation_PV'!C2081</f>
        <v>4000</v>
      </c>
      <c r="C521">
        <f>' Calculation_PV'!D2081</f>
        <v>0</v>
      </c>
      <c r="D521">
        <f>' Calculation_PV'!E2081</f>
        <v>63.823900000000002</v>
      </c>
      <c r="E521">
        <f>' Calculation_PV'!F2081</f>
        <v>2</v>
      </c>
      <c r="F521">
        <f>' Calculation_PV'!H2081</f>
        <v>32.409260895104502</v>
      </c>
      <c r="G521">
        <f>_xll.SRS1Splines.Functions25.OneWay_Spline(A521:A524,F521:F524,input!$B$11)</f>
        <v>32.409260895104502</v>
      </c>
    </row>
    <row r="522" spans="1:7" x14ac:dyDescent="0.25">
      <c r="A522">
        <f>' Calculation_PV'!B2085</f>
        <v>500</v>
      </c>
      <c r="B522">
        <f>' Calculation_PV'!C2085</f>
        <v>4000</v>
      </c>
      <c r="C522">
        <f>' Calculation_PV'!D2085</f>
        <v>0</v>
      </c>
      <c r="D522">
        <f>' Calculation_PV'!E2085</f>
        <v>63.823900000000002</v>
      </c>
      <c r="E522">
        <f>' Calculation_PV'!F2085</f>
        <v>2</v>
      </c>
      <c r="F522">
        <f>' Calculation_PV'!H2085</f>
        <v>37.808736104126098</v>
      </c>
    </row>
    <row r="523" spans="1:7" x14ac:dyDescent="0.25">
      <c r="A523">
        <f>' Calculation_PV'!B2089</f>
        <v>1000</v>
      </c>
      <c r="B523">
        <f>' Calculation_PV'!C2089</f>
        <v>4000</v>
      </c>
      <c r="C523">
        <f>' Calculation_PV'!D2089</f>
        <v>0</v>
      </c>
      <c r="D523">
        <f>' Calculation_PV'!E2089</f>
        <v>63.823900000000002</v>
      </c>
      <c r="E523">
        <f>' Calculation_PV'!F2089</f>
        <v>2</v>
      </c>
      <c r="F523">
        <f>' Calculation_PV'!H2089</f>
        <v>40.987083396684199</v>
      </c>
    </row>
    <row r="524" spans="1:7" x14ac:dyDescent="0.25">
      <c r="A524">
        <f>' Calculation_PV'!B2093</f>
        <v>2000</v>
      </c>
      <c r="B524">
        <f>' Calculation_PV'!C2093</f>
        <v>4000</v>
      </c>
      <c r="C524">
        <f>' Calculation_PV'!D2093</f>
        <v>0</v>
      </c>
      <c r="D524">
        <f>' Calculation_PV'!E2093</f>
        <v>63.823900000000002</v>
      </c>
      <c r="E524">
        <f>' Calculation_PV'!F2093</f>
        <v>2</v>
      </c>
      <c r="F524">
        <f>' Calculation_PV'!H2093</f>
        <v>45.816576445581603</v>
      </c>
    </row>
    <row r="525" spans="1:7" x14ac:dyDescent="0.25">
      <c r="A525">
        <f>' Calculation_PV'!B2097</f>
        <v>0</v>
      </c>
      <c r="B525">
        <f>' Calculation_PV'!C2097</f>
        <v>8000</v>
      </c>
      <c r="C525">
        <f>' Calculation_PV'!D2097</f>
        <v>0</v>
      </c>
      <c r="D525">
        <f>' Calculation_PV'!E2097</f>
        <v>63.823900000000002</v>
      </c>
      <c r="E525">
        <f>' Calculation_PV'!F2097</f>
        <v>2</v>
      </c>
      <c r="F525">
        <f>' Calculation_PV'!H2097</f>
        <v>40.572330712497397</v>
      </c>
      <c r="G525">
        <f>_xll.SRS1Splines.Functions25.OneWay_Spline(A525:A528,F525:F528,input!$B$11)</f>
        <v>40.572330712497397</v>
      </c>
    </row>
    <row r="526" spans="1:7" x14ac:dyDescent="0.25">
      <c r="A526">
        <f>' Calculation_PV'!B2101</f>
        <v>500</v>
      </c>
      <c r="B526">
        <f>' Calculation_PV'!C2101</f>
        <v>8000</v>
      </c>
      <c r="C526">
        <f>' Calculation_PV'!D2101</f>
        <v>0</v>
      </c>
      <c r="D526">
        <f>' Calculation_PV'!E2101</f>
        <v>63.823900000000002</v>
      </c>
      <c r="E526">
        <f>' Calculation_PV'!F2101</f>
        <v>2</v>
      </c>
      <c r="F526">
        <f>' Calculation_PV'!H2101</f>
        <v>43.705556179408902</v>
      </c>
    </row>
    <row r="527" spans="1:7" x14ac:dyDescent="0.25">
      <c r="A527">
        <f>' Calculation_PV'!B2105</f>
        <v>1000</v>
      </c>
      <c r="B527">
        <f>' Calculation_PV'!C2105</f>
        <v>8000</v>
      </c>
      <c r="C527">
        <f>' Calculation_PV'!D2105</f>
        <v>0</v>
      </c>
      <c r="D527">
        <f>' Calculation_PV'!E2105</f>
        <v>63.823900000000002</v>
      </c>
      <c r="E527">
        <f>' Calculation_PV'!F2105</f>
        <v>2</v>
      </c>
      <c r="F527">
        <f>' Calculation_PV'!H2105</f>
        <v>46.083154916221098</v>
      </c>
    </row>
    <row r="528" spans="1:7" x14ac:dyDescent="0.25">
      <c r="A528">
        <f>' Calculation_PV'!B2109</f>
        <v>2000</v>
      </c>
      <c r="B528">
        <f>' Calculation_PV'!C2109</f>
        <v>8000</v>
      </c>
      <c r="C528">
        <f>' Calculation_PV'!D2109</f>
        <v>0</v>
      </c>
      <c r="D528">
        <f>' Calculation_PV'!E2109</f>
        <v>63.823900000000002</v>
      </c>
      <c r="E528">
        <f>' Calculation_PV'!F2109</f>
        <v>2</v>
      </c>
      <c r="F528">
        <f>' Calculation_PV'!H2109</f>
        <v>49.593728032004201</v>
      </c>
    </row>
    <row r="529" spans="1:7" x14ac:dyDescent="0.25">
      <c r="A529">
        <f>' Calculation_PV'!B2113</f>
        <v>0</v>
      </c>
      <c r="B529">
        <f>' Calculation_PV'!C2113</f>
        <v>0</v>
      </c>
      <c r="C529">
        <f>' Calculation_PV'!D2113</f>
        <v>0.25</v>
      </c>
      <c r="D529">
        <f>' Calculation_PV'!E2113</f>
        <v>63.823900000000002</v>
      </c>
      <c r="E529">
        <f>' Calculation_PV'!F2113</f>
        <v>2</v>
      </c>
      <c r="F529">
        <f>' Calculation_PV'!H2113</f>
        <v>14.5042911368971</v>
      </c>
      <c r="G529">
        <f>_xll.SRS1Splines.Functions25.OneWay_Spline(A529:A532,F529:F532,input!$B$11)</f>
        <v>14.5042911368971</v>
      </c>
    </row>
    <row r="530" spans="1:7" x14ac:dyDescent="0.25">
      <c r="A530">
        <f>' Calculation_PV'!B2117</f>
        <v>500</v>
      </c>
      <c r="B530">
        <f>' Calculation_PV'!C2117</f>
        <v>0</v>
      </c>
      <c r="C530">
        <f>' Calculation_PV'!D2117</f>
        <v>0.25</v>
      </c>
      <c r="D530">
        <f>' Calculation_PV'!E2117</f>
        <v>63.823900000000002</v>
      </c>
      <c r="E530">
        <f>' Calculation_PV'!F2117</f>
        <v>2</v>
      </c>
      <c r="F530">
        <f>' Calculation_PV'!H2117</f>
        <v>22.235855351658799</v>
      </c>
    </row>
    <row r="531" spans="1:7" x14ac:dyDescent="0.25">
      <c r="A531">
        <f>' Calculation_PV'!B2121</f>
        <v>1000</v>
      </c>
      <c r="B531">
        <f>' Calculation_PV'!C2121</f>
        <v>0</v>
      </c>
      <c r="C531">
        <f>' Calculation_PV'!D2121</f>
        <v>0.25</v>
      </c>
      <c r="D531">
        <f>' Calculation_PV'!E2121</f>
        <v>63.823900000000002</v>
      </c>
      <c r="E531">
        <f>' Calculation_PV'!F2121</f>
        <v>2</v>
      </c>
      <c r="F531">
        <f>' Calculation_PV'!H2121</f>
        <v>26.027868355102999</v>
      </c>
    </row>
    <row r="532" spans="1:7" x14ac:dyDescent="0.25">
      <c r="A532">
        <f>' Calculation_PV'!B2125</f>
        <v>2000</v>
      </c>
      <c r="B532">
        <f>' Calculation_PV'!C2125</f>
        <v>0</v>
      </c>
      <c r="C532">
        <f>' Calculation_PV'!D2125</f>
        <v>0.25</v>
      </c>
      <c r="D532">
        <f>' Calculation_PV'!E2125</f>
        <v>63.823900000000002</v>
      </c>
      <c r="E532">
        <f>' Calculation_PV'!F2125</f>
        <v>2</v>
      </c>
      <c r="F532">
        <f>' Calculation_PV'!H2125</f>
        <v>30.740590956997998</v>
      </c>
    </row>
    <row r="533" spans="1:7" x14ac:dyDescent="0.25">
      <c r="A533">
        <f>' Calculation_PV'!B2129</f>
        <v>0</v>
      </c>
      <c r="B533">
        <f>' Calculation_PV'!C2129</f>
        <v>2000</v>
      </c>
      <c r="C533">
        <f>' Calculation_PV'!D2129</f>
        <v>0.25</v>
      </c>
      <c r="D533">
        <f>' Calculation_PV'!E2129</f>
        <v>63.823900000000002</v>
      </c>
      <c r="E533">
        <f>' Calculation_PV'!F2129</f>
        <v>2</v>
      </c>
      <c r="F533">
        <f>' Calculation_PV'!H2129</f>
        <v>27.130136116437701</v>
      </c>
      <c r="G533">
        <f>_xll.SRS1Splines.Functions25.OneWay_Spline(A533:A536,F533:F536,input!$B$11)</f>
        <v>27.130136116437701</v>
      </c>
    </row>
    <row r="534" spans="1:7" x14ac:dyDescent="0.25">
      <c r="A534">
        <f>' Calculation_PV'!B2133</f>
        <v>500</v>
      </c>
      <c r="B534">
        <f>' Calculation_PV'!C2133</f>
        <v>2000</v>
      </c>
      <c r="C534">
        <f>' Calculation_PV'!D2133</f>
        <v>0.25</v>
      </c>
      <c r="D534">
        <f>' Calculation_PV'!E2133</f>
        <v>63.823900000000002</v>
      </c>
      <c r="E534">
        <f>' Calculation_PV'!F2133</f>
        <v>2</v>
      </c>
      <c r="F534">
        <f>' Calculation_PV'!H2133</f>
        <v>35.108370863734102</v>
      </c>
    </row>
    <row r="535" spans="1:7" x14ac:dyDescent="0.25">
      <c r="A535">
        <f>' Calculation_PV'!B2137</f>
        <v>1000</v>
      </c>
      <c r="B535">
        <f>' Calculation_PV'!C2137</f>
        <v>2000</v>
      </c>
      <c r="C535">
        <f>' Calculation_PV'!D2137</f>
        <v>0.25</v>
      </c>
      <c r="D535">
        <f>' Calculation_PV'!E2137</f>
        <v>63.823900000000002</v>
      </c>
      <c r="E535">
        <f>' Calculation_PV'!F2137</f>
        <v>2</v>
      </c>
      <c r="F535">
        <f>' Calculation_PV'!H2137</f>
        <v>39.090254125762797</v>
      </c>
    </row>
    <row r="536" spans="1:7" x14ac:dyDescent="0.25">
      <c r="A536">
        <f>' Calculation_PV'!B2141</f>
        <v>2000</v>
      </c>
      <c r="B536">
        <f>' Calculation_PV'!C2141</f>
        <v>2000</v>
      </c>
      <c r="C536">
        <f>' Calculation_PV'!D2141</f>
        <v>0.25</v>
      </c>
      <c r="D536">
        <f>' Calculation_PV'!E2141</f>
        <v>63.823900000000002</v>
      </c>
      <c r="E536">
        <f>' Calculation_PV'!F2141</f>
        <v>2</v>
      </c>
      <c r="F536">
        <f>' Calculation_PV'!H2141</f>
        <v>43.883583925935902</v>
      </c>
    </row>
    <row r="537" spans="1:7" x14ac:dyDescent="0.25">
      <c r="A537">
        <f>' Calculation_PV'!B2145</f>
        <v>0</v>
      </c>
      <c r="B537">
        <f>' Calculation_PV'!C2145</f>
        <v>4000</v>
      </c>
      <c r="C537">
        <f>' Calculation_PV'!D2145</f>
        <v>0.25</v>
      </c>
      <c r="D537">
        <f>' Calculation_PV'!E2145</f>
        <v>63.823900000000002</v>
      </c>
      <c r="E537">
        <f>' Calculation_PV'!F2145</f>
        <v>2</v>
      </c>
      <c r="F537">
        <f>' Calculation_PV'!H2145</f>
        <v>34.130798099909498</v>
      </c>
      <c r="G537">
        <f>_xll.SRS1Splines.Functions25.OneWay_Spline(A537:A540,F537:F540,input!$B$11)</f>
        <v>34.130798099909498</v>
      </c>
    </row>
    <row r="538" spans="1:7" x14ac:dyDescent="0.25">
      <c r="A538">
        <f>' Calculation_PV'!B2149</f>
        <v>500</v>
      </c>
      <c r="B538">
        <f>' Calculation_PV'!C2149</f>
        <v>4000</v>
      </c>
      <c r="C538">
        <f>' Calculation_PV'!D2149</f>
        <v>0.25</v>
      </c>
      <c r="D538">
        <f>' Calculation_PV'!E2149</f>
        <v>63.823900000000002</v>
      </c>
      <c r="E538">
        <f>' Calculation_PV'!F2149</f>
        <v>2</v>
      </c>
      <c r="F538">
        <f>' Calculation_PV'!H2149</f>
        <v>39.500023979722897</v>
      </c>
    </row>
    <row r="539" spans="1:7" x14ac:dyDescent="0.25">
      <c r="A539">
        <f>' Calculation_PV'!B2153</f>
        <v>1000</v>
      </c>
      <c r="B539">
        <f>' Calculation_PV'!C2153</f>
        <v>4000</v>
      </c>
      <c r="C539">
        <f>' Calculation_PV'!D2153</f>
        <v>0.25</v>
      </c>
      <c r="D539">
        <f>' Calculation_PV'!E2153</f>
        <v>63.823900000000002</v>
      </c>
      <c r="E539">
        <f>' Calculation_PV'!F2153</f>
        <v>2</v>
      </c>
      <c r="F539">
        <f>' Calculation_PV'!H2153</f>
        <v>42.6484322117349</v>
      </c>
    </row>
    <row r="540" spans="1:7" x14ac:dyDescent="0.25">
      <c r="A540">
        <f>' Calculation_PV'!B2157</f>
        <v>2000</v>
      </c>
      <c r="B540">
        <f>' Calculation_PV'!C2157</f>
        <v>4000</v>
      </c>
      <c r="C540">
        <f>' Calculation_PV'!D2157</f>
        <v>0.25</v>
      </c>
      <c r="D540">
        <f>' Calculation_PV'!E2157</f>
        <v>63.823900000000002</v>
      </c>
      <c r="E540">
        <f>' Calculation_PV'!F2157</f>
        <v>2</v>
      </c>
      <c r="F540">
        <f>' Calculation_PV'!H2157</f>
        <v>46.799930269393499</v>
      </c>
    </row>
    <row r="541" spans="1:7" x14ac:dyDescent="0.25">
      <c r="A541">
        <f>' Calculation_PV'!B2161</f>
        <v>0</v>
      </c>
      <c r="B541">
        <f>' Calculation_PV'!C2161</f>
        <v>8000</v>
      </c>
      <c r="C541">
        <f>' Calculation_PV'!D2161</f>
        <v>0.25</v>
      </c>
      <c r="D541">
        <f>' Calculation_PV'!E2161</f>
        <v>63.823900000000002</v>
      </c>
      <c r="E541">
        <f>' Calculation_PV'!F2161</f>
        <v>2</v>
      </c>
      <c r="F541">
        <f>' Calculation_PV'!H2161</f>
        <v>42.6870709143898</v>
      </c>
      <c r="G541">
        <f>_xll.SRS1Splines.Functions25.OneWay_Spline(A541:A544,F541:F544,input!$B$11)</f>
        <v>42.6870709143898</v>
      </c>
    </row>
    <row r="542" spans="1:7" x14ac:dyDescent="0.25">
      <c r="A542">
        <f>' Calculation_PV'!B2165</f>
        <v>500</v>
      </c>
      <c r="B542">
        <f>' Calculation_PV'!C2165</f>
        <v>8000</v>
      </c>
      <c r="C542">
        <f>' Calculation_PV'!D2165</f>
        <v>0.25</v>
      </c>
      <c r="D542">
        <f>' Calculation_PV'!E2165</f>
        <v>63.823900000000002</v>
      </c>
      <c r="E542">
        <f>' Calculation_PV'!F2165</f>
        <v>2</v>
      </c>
      <c r="F542">
        <f>' Calculation_PV'!H2165</f>
        <v>45.6853757449773</v>
      </c>
    </row>
    <row r="543" spans="1:7" x14ac:dyDescent="0.25">
      <c r="A543">
        <f>' Calculation_PV'!B2169</f>
        <v>1000</v>
      </c>
      <c r="B543">
        <f>' Calculation_PV'!C2169</f>
        <v>8000</v>
      </c>
      <c r="C543">
        <f>' Calculation_PV'!D2169</f>
        <v>0.25</v>
      </c>
      <c r="D543">
        <f>' Calculation_PV'!E2169</f>
        <v>63.823900000000002</v>
      </c>
      <c r="E543">
        <f>' Calculation_PV'!F2169</f>
        <v>2</v>
      </c>
      <c r="F543">
        <f>' Calculation_PV'!H2169</f>
        <v>47.685782239643999</v>
      </c>
    </row>
    <row r="544" spans="1:7" x14ac:dyDescent="0.25">
      <c r="A544">
        <f>' Calculation_PV'!B2173</f>
        <v>2000</v>
      </c>
      <c r="B544">
        <f>' Calculation_PV'!C2173</f>
        <v>8000</v>
      </c>
      <c r="C544">
        <f>' Calculation_PV'!D2173</f>
        <v>0.25</v>
      </c>
      <c r="D544">
        <f>' Calculation_PV'!E2173</f>
        <v>63.823900000000002</v>
      </c>
      <c r="E544">
        <f>' Calculation_PV'!F2173</f>
        <v>2</v>
      </c>
      <c r="F544">
        <f>' Calculation_PV'!H2173</f>
        <v>50.668514842012797</v>
      </c>
    </row>
    <row r="545" spans="1:7" x14ac:dyDescent="0.25">
      <c r="A545">
        <f>' Calculation_PV'!B2177</f>
        <v>0</v>
      </c>
      <c r="B545">
        <f>' Calculation_PV'!C2177</f>
        <v>0</v>
      </c>
      <c r="C545">
        <f>' Calculation_PV'!D2177</f>
        <v>0.5</v>
      </c>
      <c r="D545">
        <f>' Calculation_PV'!E2177</f>
        <v>63.823900000000002</v>
      </c>
      <c r="E545">
        <f>' Calculation_PV'!F2177</f>
        <v>2</v>
      </c>
      <c r="F545">
        <f>' Calculation_PV'!H2177</f>
        <v>17.118284806453701</v>
      </c>
      <c r="G545">
        <f>_xll.SRS1Splines.Functions25.OneWay_Spline(A545:A548,F545:F548,input!$B$11)</f>
        <v>17.118284806453701</v>
      </c>
    </row>
    <row r="546" spans="1:7" x14ac:dyDescent="0.25">
      <c r="A546">
        <f>' Calculation_PV'!B2181</f>
        <v>500</v>
      </c>
      <c r="B546">
        <f>' Calculation_PV'!C2181</f>
        <v>0</v>
      </c>
      <c r="C546">
        <f>' Calculation_PV'!D2181</f>
        <v>0.5</v>
      </c>
      <c r="D546">
        <f>' Calculation_PV'!E2181</f>
        <v>63.823900000000002</v>
      </c>
      <c r="E546">
        <f>' Calculation_PV'!F2181</f>
        <v>2</v>
      </c>
      <c r="F546">
        <f>' Calculation_PV'!H2181</f>
        <v>23.748558554574899</v>
      </c>
    </row>
    <row r="547" spans="1:7" x14ac:dyDescent="0.25">
      <c r="A547">
        <f>' Calculation_PV'!B2185</f>
        <v>1000</v>
      </c>
      <c r="B547">
        <f>' Calculation_PV'!C2185</f>
        <v>0</v>
      </c>
      <c r="C547">
        <f>' Calculation_PV'!D2185</f>
        <v>0.5</v>
      </c>
      <c r="D547">
        <f>' Calculation_PV'!E2185</f>
        <v>63.823900000000002</v>
      </c>
      <c r="E547">
        <f>' Calculation_PV'!F2185</f>
        <v>2</v>
      </c>
      <c r="F547">
        <f>' Calculation_PV'!H2185</f>
        <v>26.976214055543899</v>
      </c>
    </row>
    <row r="548" spans="1:7" x14ac:dyDescent="0.25">
      <c r="A548">
        <f>' Calculation_PV'!B2189</f>
        <v>2000</v>
      </c>
      <c r="B548">
        <f>' Calculation_PV'!C2189</f>
        <v>0</v>
      </c>
      <c r="C548">
        <f>' Calculation_PV'!D2189</f>
        <v>0.5</v>
      </c>
      <c r="D548">
        <f>' Calculation_PV'!E2189</f>
        <v>63.823900000000002</v>
      </c>
      <c r="E548">
        <f>' Calculation_PV'!F2189</f>
        <v>2</v>
      </c>
      <c r="F548">
        <f>' Calculation_PV'!H2189</f>
        <v>30.908948180091599</v>
      </c>
    </row>
    <row r="549" spans="1:7" x14ac:dyDescent="0.25">
      <c r="A549">
        <f>' Calculation_PV'!B2193</f>
        <v>0</v>
      </c>
      <c r="B549">
        <f>' Calculation_PV'!C2193</f>
        <v>2000</v>
      </c>
      <c r="C549">
        <f>' Calculation_PV'!D2193</f>
        <v>0.5</v>
      </c>
      <c r="D549">
        <f>' Calculation_PV'!E2193</f>
        <v>63.823900000000002</v>
      </c>
      <c r="E549">
        <f>' Calculation_PV'!F2193</f>
        <v>2</v>
      </c>
      <c r="F549">
        <f>' Calculation_PV'!H2193</f>
        <v>27.707172565670199</v>
      </c>
      <c r="G549">
        <f>_xll.SRS1Splines.Functions25.OneWay_Spline(A549:A552,F549:F552,input!$B$11)</f>
        <v>27.707172565670199</v>
      </c>
    </row>
    <row r="550" spans="1:7" x14ac:dyDescent="0.25">
      <c r="A550">
        <f>' Calculation_PV'!B2197</f>
        <v>500</v>
      </c>
      <c r="B550">
        <f>' Calculation_PV'!C2197</f>
        <v>2000</v>
      </c>
      <c r="C550">
        <f>' Calculation_PV'!D2197</f>
        <v>0.5</v>
      </c>
      <c r="D550">
        <f>' Calculation_PV'!E2197</f>
        <v>63.823900000000002</v>
      </c>
      <c r="E550">
        <f>' Calculation_PV'!F2197</f>
        <v>2</v>
      </c>
      <c r="F550">
        <f>' Calculation_PV'!H2197</f>
        <v>34.878372784795701</v>
      </c>
    </row>
    <row r="551" spans="1:7" x14ac:dyDescent="0.25">
      <c r="A551">
        <f>' Calculation_PV'!B2201</f>
        <v>1000</v>
      </c>
      <c r="B551">
        <f>' Calculation_PV'!C2201</f>
        <v>2000</v>
      </c>
      <c r="C551">
        <f>' Calculation_PV'!D2201</f>
        <v>0.5</v>
      </c>
      <c r="D551">
        <f>' Calculation_PV'!E2201</f>
        <v>63.823900000000002</v>
      </c>
      <c r="E551">
        <f>' Calculation_PV'!F2201</f>
        <v>2</v>
      </c>
      <c r="F551">
        <f>' Calculation_PV'!H2201</f>
        <v>38.435045377566603</v>
      </c>
    </row>
    <row r="552" spans="1:7" x14ac:dyDescent="0.25">
      <c r="A552">
        <f>' Calculation_PV'!B2205</f>
        <v>2000</v>
      </c>
      <c r="B552">
        <f>' Calculation_PV'!C2205</f>
        <v>2000</v>
      </c>
      <c r="C552">
        <f>' Calculation_PV'!D2205</f>
        <v>0.5</v>
      </c>
      <c r="D552">
        <f>' Calculation_PV'!E2205</f>
        <v>63.823900000000002</v>
      </c>
      <c r="E552">
        <f>' Calculation_PV'!F2205</f>
        <v>2</v>
      </c>
      <c r="F552">
        <f>' Calculation_PV'!H2205</f>
        <v>42.705312775416402</v>
      </c>
    </row>
    <row r="553" spans="1:7" x14ac:dyDescent="0.25">
      <c r="A553">
        <f>' Calculation_PV'!B2209</f>
        <v>0</v>
      </c>
      <c r="B553">
        <f>' Calculation_PV'!C2209</f>
        <v>4000</v>
      </c>
      <c r="C553">
        <f>' Calculation_PV'!D2209</f>
        <v>0.5</v>
      </c>
      <c r="D553">
        <f>' Calculation_PV'!E2209</f>
        <v>63.823900000000002</v>
      </c>
      <c r="E553">
        <f>' Calculation_PV'!F2209</f>
        <v>2</v>
      </c>
      <c r="F553">
        <f>' Calculation_PV'!H2209</f>
        <v>34.193981115644</v>
      </c>
      <c r="G553">
        <f>_xll.SRS1Splines.Functions25.OneWay_Spline(A553:A556,F553:F556,input!$B$11)</f>
        <v>34.193981115644</v>
      </c>
    </row>
    <row r="554" spans="1:7" x14ac:dyDescent="0.25">
      <c r="A554">
        <f>' Calculation_PV'!B2213</f>
        <v>500</v>
      </c>
      <c r="B554">
        <f>' Calculation_PV'!C2213</f>
        <v>4000</v>
      </c>
      <c r="C554">
        <f>' Calculation_PV'!D2213</f>
        <v>0.5</v>
      </c>
      <c r="D554">
        <f>' Calculation_PV'!E2213</f>
        <v>63.823900000000002</v>
      </c>
      <c r="E554">
        <f>' Calculation_PV'!F2213</f>
        <v>2</v>
      </c>
      <c r="F554">
        <f>' Calculation_PV'!H2213</f>
        <v>39.604944030766902</v>
      </c>
    </row>
    <row r="555" spans="1:7" x14ac:dyDescent="0.25">
      <c r="A555">
        <f>' Calculation_PV'!B2217</f>
        <v>1000</v>
      </c>
      <c r="B555">
        <f>' Calculation_PV'!C2217</f>
        <v>4000</v>
      </c>
      <c r="C555">
        <f>' Calculation_PV'!D2217</f>
        <v>0.5</v>
      </c>
      <c r="D555">
        <f>' Calculation_PV'!E2217</f>
        <v>63.823900000000002</v>
      </c>
      <c r="E555">
        <f>' Calculation_PV'!F2217</f>
        <v>2</v>
      </c>
      <c r="F555">
        <f>' Calculation_PV'!H2217</f>
        <v>42.368176382278797</v>
      </c>
    </row>
    <row r="556" spans="1:7" x14ac:dyDescent="0.25">
      <c r="A556">
        <f>' Calculation_PV'!B2221</f>
        <v>2000</v>
      </c>
      <c r="B556">
        <f>' Calculation_PV'!C2221</f>
        <v>4000</v>
      </c>
      <c r="C556">
        <f>' Calculation_PV'!D2221</f>
        <v>0.5</v>
      </c>
      <c r="D556">
        <f>' Calculation_PV'!E2221</f>
        <v>63.823900000000002</v>
      </c>
      <c r="E556">
        <f>' Calculation_PV'!F2221</f>
        <v>2</v>
      </c>
      <c r="F556">
        <f>' Calculation_PV'!H2221</f>
        <v>46.129544734543003</v>
      </c>
    </row>
    <row r="557" spans="1:7" x14ac:dyDescent="0.25">
      <c r="A557">
        <f>' Calculation_PV'!B2225</f>
        <v>0</v>
      </c>
      <c r="B557">
        <f>' Calculation_PV'!C2225</f>
        <v>8000</v>
      </c>
      <c r="C557">
        <f>' Calculation_PV'!D2225</f>
        <v>0.5</v>
      </c>
      <c r="D557">
        <f>' Calculation_PV'!E2225</f>
        <v>63.823900000000002</v>
      </c>
      <c r="E557">
        <f>' Calculation_PV'!F2225</f>
        <v>2</v>
      </c>
      <c r="F557">
        <f>' Calculation_PV'!H2225</f>
        <v>43.210161914988902</v>
      </c>
      <c r="G557">
        <f>_xll.SRS1Splines.Functions25.OneWay_Spline(A557:A560,F557:F560,input!$B$11)</f>
        <v>43.210161914988902</v>
      </c>
    </row>
    <row r="558" spans="1:7" x14ac:dyDescent="0.25">
      <c r="A558">
        <f>' Calculation_PV'!B2229</f>
        <v>500</v>
      </c>
      <c r="B558">
        <f>' Calculation_PV'!C2229</f>
        <v>8000</v>
      </c>
      <c r="C558">
        <f>' Calculation_PV'!D2229</f>
        <v>0.5</v>
      </c>
      <c r="D558">
        <f>' Calculation_PV'!E2229</f>
        <v>63.823900000000002</v>
      </c>
      <c r="E558">
        <f>' Calculation_PV'!F2229</f>
        <v>2</v>
      </c>
      <c r="F558">
        <f>' Calculation_PV'!H2229</f>
        <v>46.1880363152477</v>
      </c>
    </row>
    <row r="559" spans="1:7" x14ac:dyDescent="0.25">
      <c r="A559">
        <f>' Calculation_PV'!B2233</f>
        <v>1000</v>
      </c>
      <c r="B559">
        <f>' Calculation_PV'!C2233</f>
        <v>8000</v>
      </c>
      <c r="C559">
        <f>' Calculation_PV'!D2233</f>
        <v>0.5</v>
      </c>
      <c r="D559">
        <f>' Calculation_PV'!E2233</f>
        <v>63.823900000000002</v>
      </c>
      <c r="E559">
        <f>' Calculation_PV'!F2233</f>
        <v>2</v>
      </c>
      <c r="F559">
        <f>' Calculation_PV'!H2233</f>
        <v>47.810144855814301</v>
      </c>
    </row>
    <row r="560" spans="1:7" x14ac:dyDescent="0.25">
      <c r="A560">
        <f>' Calculation_PV'!B2237</f>
        <v>2000</v>
      </c>
      <c r="B560">
        <f>' Calculation_PV'!C2237</f>
        <v>8000</v>
      </c>
      <c r="C560">
        <f>' Calculation_PV'!D2237</f>
        <v>0.5</v>
      </c>
      <c r="D560">
        <f>' Calculation_PV'!E2237</f>
        <v>63.823900000000002</v>
      </c>
      <c r="E560">
        <f>' Calculation_PV'!F2237</f>
        <v>2</v>
      </c>
      <c r="F560">
        <f>' Calculation_PV'!H2237</f>
        <v>50.777140410510803</v>
      </c>
    </row>
    <row r="561" spans="1:7" x14ac:dyDescent="0.25">
      <c r="A561">
        <f>' Calculation_PV'!B2241</f>
        <v>0</v>
      </c>
      <c r="B561">
        <f>' Calculation_PV'!C2241</f>
        <v>0</v>
      </c>
      <c r="C561">
        <f>' Calculation_PV'!D2241</f>
        <v>1</v>
      </c>
      <c r="D561">
        <f>' Calculation_PV'!E2241</f>
        <v>63.823900000000002</v>
      </c>
      <c r="E561">
        <f>' Calculation_PV'!F2241</f>
        <v>2</v>
      </c>
      <c r="F561">
        <f>' Calculation_PV'!H2241</f>
        <v>19.620528523764602</v>
      </c>
      <c r="G561">
        <f>_xll.SRS1Splines.Functions25.OneWay_Spline(A561:A564,F561:F564,input!$B$11)</f>
        <v>19.620528523764602</v>
      </c>
    </row>
    <row r="562" spans="1:7" x14ac:dyDescent="0.25">
      <c r="A562">
        <f>' Calculation_PV'!B2245</f>
        <v>500</v>
      </c>
      <c r="B562">
        <f>' Calculation_PV'!C2245</f>
        <v>0</v>
      </c>
      <c r="C562">
        <f>' Calculation_PV'!D2245</f>
        <v>1</v>
      </c>
      <c r="D562">
        <f>' Calculation_PV'!E2245</f>
        <v>63.823900000000002</v>
      </c>
      <c r="E562">
        <f>' Calculation_PV'!F2245</f>
        <v>2</v>
      </c>
      <c r="F562">
        <f>' Calculation_PV'!H2245</f>
        <v>24.7690237132779</v>
      </c>
    </row>
    <row r="563" spans="1:7" x14ac:dyDescent="0.25">
      <c r="A563">
        <f>' Calculation_PV'!B2249</f>
        <v>1000</v>
      </c>
      <c r="B563">
        <f>' Calculation_PV'!C2249</f>
        <v>0</v>
      </c>
      <c r="C563">
        <f>' Calculation_PV'!D2249</f>
        <v>1</v>
      </c>
      <c r="D563">
        <f>' Calculation_PV'!E2249</f>
        <v>63.823900000000002</v>
      </c>
      <c r="E563">
        <f>' Calculation_PV'!F2249</f>
        <v>2</v>
      </c>
      <c r="F563">
        <f>' Calculation_PV'!H2249</f>
        <v>27.284861787321098</v>
      </c>
    </row>
    <row r="564" spans="1:7" x14ac:dyDescent="0.25">
      <c r="A564">
        <f>' Calculation_PV'!B2253</f>
        <v>2000</v>
      </c>
      <c r="B564">
        <f>' Calculation_PV'!C2253</f>
        <v>0</v>
      </c>
      <c r="C564">
        <f>' Calculation_PV'!D2253</f>
        <v>1</v>
      </c>
      <c r="D564">
        <f>' Calculation_PV'!E2253</f>
        <v>63.823900000000002</v>
      </c>
      <c r="E564">
        <f>' Calculation_PV'!F2253</f>
        <v>2</v>
      </c>
      <c r="F564">
        <f>' Calculation_PV'!H2253</f>
        <v>30.2402410932315</v>
      </c>
    </row>
    <row r="565" spans="1:7" x14ac:dyDescent="0.25">
      <c r="A565">
        <f>' Calculation_PV'!B2257</f>
        <v>0</v>
      </c>
      <c r="B565">
        <f>' Calculation_PV'!C2257</f>
        <v>2000</v>
      </c>
      <c r="C565">
        <f>' Calculation_PV'!D2257</f>
        <v>1</v>
      </c>
      <c r="D565">
        <f>' Calculation_PV'!E2257</f>
        <v>63.823900000000002</v>
      </c>
      <c r="E565">
        <f>' Calculation_PV'!F2257</f>
        <v>2</v>
      </c>
      <c r="F565">
        <f>' Calculation_PV'!H2257</f>
        <v>27.548735621669898</v>
      </c>
      <c r="G565">
        <f>_xll.SRS1Splines.Functions25.OneWay_Spline(A565:A568,F565:F568,input!$B$11)</f>
        <v>27.548735621669898</v>
      </c>
    </row>
    <row r="566" spans="1:7" x14ac:dyDescent="0.25">
      <c r="A566">
        <f>' Calculation_PV'!B2261</f>
        <v>500</v>
      </c>
      <c r="B566">
        <f>' Calculation_PV'!C2261</f>
        <v>2000</v>
      </c>
      <c r="C566">
        <f>' Calculation_PV'!D2261</f>
        <v>1</v>
      </c>
      <c r="D566">
        <f>' Calculation_PV'!E2261</f>
        <v>63.823900000000002</v>
      </c>
      <c r="E566">
        <f>' Calculation_PV'!F2261</f>
        <v>2</v>
      </c>
      <c r="F566">
        <f>' Calculation_PV'!H2261</f>
        <v>33.644376208610304</v>
      </c>
    </row>
    <row r="567" spans="1:7" x14ac:dyDescent="0.25">
      <c r="A567">
        <f>' Calculation_PV'!B2265</f>
        <v>1000</v>
      </c>
      <c r="B567">
        <f>' Calculation_PV'!C2265</f>
        <v>2000</v>
      </c>
      <c r="C567">
        <f>' Calculation_PV'!D2265</f>
        <v>1</v>
      </c>
      <c r="D567">
        <f>' Calculation_PV'!E2265</f>
        <v>63.823900000000002</v>
      </c>
      <c r="E567">
        <f>' Calculation_PV'!F2265</f>
        <v>2</v>
      </c>
      <c r="F567">
        <f>' Calculation_PV'!H2265</f>
        <v>36.399545398360502</v>
      </c>
    </row>
    <row r="568" spans="1:7" x14ac:dyDescent="0.25">
      <c r="A568">
        <f>' Calculation_PV'!B2269</f>
        <v>2000</v>
      </c>
      <c r="B568">
        <f>' Calculation_PV'!C2269</f>
        <v>2000</v>
      </c>
      <c r="C568">
        <f>' Calculation_PV'!D2269</f>
        <v>1</v>
      </c>
      <c r="D568">
        <f>' Calculation_PV'!E2269</f>
        <v>63.823900000000002</v>
      </c>
      <c r="E568">
        <f>' Calculation_PV'!F2269</f>
        <v>2</v>
      </c>
      <c r="F568">
        <f>' Calculation_PV'!H2269</f>
        <v>39.713914173762397</v>
      </c>
    </row>
    <row r="569" spans="1:7" x14ac:dyDescent="0.25">
      <c r="A569">
        <f>' Calculation_PV'!B2273</f>
        <v>0</v>
      </c>
      <c r="B569">
        <f>' Calculation_PV'!C2273</f>
        <v>4000</v>
      </c>
      <c r="C569">
        <f>' Calculation_PV'!D2273</f>
        <v>1</v>
      </c>
      <c r="D569">
        <f>' Calculation_PV'!E2273</f>
        <v>63.823900000000002</v>
      </c>
      <c r="E569">
        <f>' Calculation_PV'!F2273</f>
        <v>2</v>
      </c>
      <c r="F569">
        <f>' Calculation_PV'!H2273</f>
        <v>32.738919740784802</v>
      </c>
      <c r="G569">
        <f>_xll.SRS1Splines.Functions25.OneWay_Spline(A569:A572,F569:F572,input!$B$11)</f>
        <v>32.738919740784802</v>
      </c>
    </row>
    <row r="570" spans="1:7" x14ac:dyDescent="0.25">
      <c r="A570">
        <f>' Calculation_PV'!B2277</f>
        <v>500</v>
      </c>
      <c r="B570">
        <f>' Calculation_PV'!C2277</f>
        <v>4000</v>
      </c>
      <c r="C570">
        <f>' Calculation_PV'!D2277</f>
        <v>1</v>
      </c>
      <c r="D570">
        <f>' Calculation_PV'!E2277</f>
        <v>63.823900000000002</v>
      </c>
      <c r="E570">
        <f>' Calculation_PV'!F2277</f>
        <v>2</v>
      </c>
      <c r="F570">
        <f>' Calculation_PV'!H2277</f>
        <v>37.7816790560762</v>
      </c>
    </row>
    <row r="571" spans="1:7" x14ac:dyDescent="0.25">
      <c r="A571">
        <f>' Calculation_PV'!B2281</f>
        <v>1000</v>
      </c>
      <c r="B571">
        <f>' Calculation_PV'!C2281</f>
        <v>4000</v>
      </c>
      <c r="C571">
        <f>' Calculation_PV'!D2281</f>
        <v>1</v>
      </c>
      <c r="D571">
        <f>' Calculation_PV'!E2281</f>
        <v>63.823900000000002</v>
      </c>
      <c r="E571">
        <f>' Calculation_PV'!F2281</f>
        <v>2</v>
      </c>
      <c r="F571">
        <f>' Calculation_PV'!H2281</f>
        <v>40.275031796823697</v>
      </c>
    </row>
    <row r="572" spans="1:7" x14ac:dyDescent="0.25">
      <c r="A572">
        <f>' Calculation_PV'!B2285</f>
        <v>2000</v>
      </c>
      <c r="B572">
        <f>' Calculation_PV'!C2285</f>
        <v>4000</v>
      </c>
      <c r="C572">
        <f>' Calculation_PV'!D2285</f>
        <v>1</v>
      </c>
      <c r="D572">
        <f>' Calculation_PV'!E2285</f>
        <v>63.823900000000002</v>
      </c>
      <c r="E572">
        <f>' Calculation_PV'!F2285</f>
        <v>2</v>
      </c>
      <c r="F572">
        <f>' Calculation_PV'!H2285</f>
        <v>43.211074232708803</v>
      </c>
    </row>
    <row r="573" spans="1:7" x14ac:dyDescent="0.25">
      <c r="A573">
        <f>' Calculation_PV'!B2289</f>
        <v>0</v>
      </c>
      <c r="B573">
        <f>' Calculation_PV'!C2289</f>
        <v>8000</v>
      </c>
      <c r="C573">
        <f>' Calculation_PV'!D2289</f>
        <v>1</v>
      </c>
      <c r="D573">
        <f>' Calculation_PV'!E2289</f>
        <v>63.823900000000002</v>
      </c>
      <c r="E573">
        <f>' Calculation_PV'!F2289</f>
        <v>2</v>
      </c>
      <c r="F573">
        <f>' Calculation_PV'!H2289</f>
        <v>41.489488397665397</v>
      </c>
      <c r="G573">
        <f>_xll.SRS1Splines.Functions25.OneWay_Spline(A573:A576,F573:F576,input!$B$11)</f>
        <v>41.489488397665397</v>
      </c>
    </row>
    <row r="574" spans="1:7" x14ac:dyDescent="0.25">
      <c r="A574">
        <f>' Calculation_PV'!B2293</f>
        <v>500</v>
      </c>
      <c r="B574">
        <f>' Calculation_PV'!C2293</f>
        <v>8000</v>
      </c>
      <c r="C574">
        <f>' Calculation_PV'!D2293</f>
        <v>1</v>
      </c>
      <c r="D574">
        <f>' Calculation_PV'!E2293</f>
        <v>63.823900000000002</v>
      </c>
      <c r="E574">
        <f>' Calculation_PV'!F2293</f>
        <v>2</v>
      </c>
      <c r="F574">
        <f>' Calculation_PV'!H2293</f>
        <v>44.633791504932603</v>
      </c>
    </row>
    <row r="575" spans="1:7" x14ac:dyDescent="0.25">
      <c r="A575">
        <f>' Calculation_PV'!B2297</f>
        <v>1000</v>
      </c>
      <c r="B575">
        <f>' Calculation_PV'!C2297</f>
        <v>8000</v>
      </c>
      <c r="C575">
        <f>' Calculation_PV'!D2297</f>
        <v>1</v>
      </c>
      <c r="D575">
        <f>' Calculation_PV'!E2297</f>
        <v>63.823900000000002</v>
      </c>
      <c r="E575">
        <f>' Calculation_PV'!F2297</f>
        <v>2</v>
      </c>
      <c r="F575">
        <f>' Calculation_PV'!H2297</f>
        <v>46.438048699580897</v>
      </c>
    </row>
    <row r="576" spans="1:7" x14ac:dyDescent="0.25">
      <c r="A576">
        <f>' Calculation_PV'!B2301</f>
        <v>2000</v>
      </c>
      <c r="B576">
        <f>' Calculation_PV'!C2301</f>
        <v>8000</v>
      </c>
      <c r="C576">
        <f>' Calculation_PV'!D2301</f>
        <v>1</v>
      </c>
      <c r="D576">
        <f>' Calculation_PV'!E2301</f>
        <v>63.823900000000002</v>
      </c>
      <c r="E576">
        <f>' Calculation_PV'!F2301</f>
        <v>2</v>
      </c>
      <c r="F576">
        <f>' Calculation_PV'!H2301</f>
        <v>48.7139245449399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workbookViewId="0">
      <selection activeCell="F1" sqref="F1"/>
    </sheetView>
  </sheetViews>
  <sheetFormatPr defaultRowHeight="15" x14ac:dyDescent="0.25"/>
  <sheetData>
    <row r="1" spans="1:6" x14ac:dyDescent="0.25">
      <c r="A1">
        <f>Calculation_TES!B1</f>
        <v>0</v>
      </c>
      <c r="B1">
        <f>Calculation_TES!C1</f>
        <v>0</v>
      </c>
      <c r="C1">
        <f>Calculation_TES!D1</f>
        <v>16.11</v>
      </c>
      <c r="D1">
        <f>Calculation_TES!E1</f>
        <v>0.5</v>
      </c>
      <c r="E1">
        <f>Calculation_TES!G1</f>
        <v>26.649004776807502</v>
      </c>
      <c r="F1" t="e">
        <f ca="1">_xll.SRS1Splines.Functions25.OneWay_Spline(A1:A4,E1:E4,input!$B$12)</f>
        <v>#NAME?</v>
      </c>
    </row>
    <row r="2" spans="1:6" x14ac:dyDescent="0.25">
      <c r="A2">
        <f>Calculation_TES!B5</f>
        <v>2000</v>
      </c>
      <c r="B2">
        <f>Calculation_TES!C5</f>
        <v>0</v>
      </c>
      <c r="C2">
        <f>Calculation_TES!D5</f>
        <v>16.11</v>
      </c>
      <c r="D2">
        <f>Calculation_TES!E5</f>
        <v>0.5</v>
      </c>
      <c r="E2">
        <f>Calculation_TES!G5</f>
        <v>80.585181220911394</v>
      </c>
    </row>
    <row r="3" spans="1:6" x14ac:dyDescent="0.25">
      <c r="A3">
        <f>Calculation_TES!B9</f>
        <v>4000</v>
      </c>
      <c r="B3">
        <f>Calculation_TES!C9</f>
        <v>0</v>
      </c>
      <c r="C3">
        <f>Calculation_TES!D9</f>
        <v>16.11</v>
      </c>
      <c r="D3">
        <f>Calculation_TES!E9</f>
        <v>0.5</v>
      </c>
      <c r="E3">
        <f>Calculation_TES!G9</f>
        <v>90.801698891687394</v>
      </c>
    </row>
    <row r="4" spans="1:6" x14ac:dyDescent="0.25">
      <c r="A4">
        <f>Calculation_TES!B13</f>
        <v>8000</v>
      </c>
      <c r="B4">
        <f>Calculation_TES!C13</f>
        <v>0</v>
      </c>
      <c r="C4">
        <f>Calculation_TES!D13</f>
        <v>16.11</v>
      </c>
      <c r="D4">
        <f>Calculation_TES!E13</f>
        <v>0.5</v>
      </c>
      <c r="E4">
        <f>Calculation_TES!G13</f>
        <v>95.513763285005197</v>
      </c>
    </row>
    <row r="5" spans="1:6" x14ac:dyDescent="0.25">
      <c r="A5">
        <f>Calculation_TES!B17</f>
        <v>0</v>
      </c>
      <c r="B5">
        <f>Calculation_TES!C17</f>
        <v>0.25</v>
      </c>
      <c r="C5">
        <f>Calculation_TES!D17</f>
        <v>16.11</v>
      </c>
      <c r="D5">
        <f>Calculation_TES!E17</f>
        <v>0.5</v>
      </c>
      <c r="E5">
        <f>Calculation_TES!G17</f>
        <v>35.225445523272697</v>
      </c>
      <c r="F5" t="e">
        <f ca="1">_xll.SRS1Splines.Functions25.OneWay_Spline(A5:A8,E5:E8,input!$B$12)</f>
        <v>#NAME?</v>
      </c>
    </row>
    <row r="6" spans="1:6" x14ac:dyDescent="0.25">
      <c r="A6">
        <f>Calculation_TES!B21</f>
        <v>2000</v>
      </c>
      <c r="B6">
        <f>Calculation_TES!C21</f>
        <v>0.25</v>
      </c>
      <c r="C6">
        <f>Calculation_TES!D21</f>
        <v>16.11</v>
      </c>
      <c r="D6">
        <f>Calculation_TES!E21</f>
        <v>0.5</v>
      </c>
      <c r="E6">
        <f>Calculation_TES!G21</f>
        <v>67.552778557345803</v>
      </c>
    </row>
    <row r="7" spans="1:6" x14ac:dyDescent="0.25">
      <c r="A7">
        <f>Calculation_TES!B25</f>
        <v>4000</v>
      </c>
      <c r="B7">
        <f>Calculation_TES!C25</f>
        <v>0.25</v>
      </c>
      <c r="C7">
        <f>Calculation_TES!D25</f>
        <v>16.11</v>
      </c>
      <c r="D7">
        <f>Calculation_TES!E25</f>
        <v>0.5</v>
      </c>
      <c r="E7">
        <f>Calculation_TES!G25</f>
        <v>81.997297148908004</v>
      </c>
    </row>
    <row r="8" spans="1:6" x14ac:dyDescent="0.25">
      <c r="A8">
        <f>Calculation_TES!B29</f>
        <v>8000</v>
      </c>
      <c r="B8">
        <f>Calculation_TES!C29</f>
        <v>0.25</v>
      </c>
      <c r="C8">
        <f>Calculation_TES!D29</f>
        <v>16.11</v>
      </c>
      <c r="D8">
        <f>Calculation_TES!E29</f>
        <v>0.5</v>
      </c>
      <c r="E8">
        <f>Calculation_TES!G29</f>
        <v>91.044385608712702</v>
      </c>
    </row>
    <row r="9" spans="1:6" x14ac:dyDescent="0.25">
      <c r="A9">
        <f>Calculation_TES!B33</f>
        <v>0</v>
      </c>
      <c r="B9">
        <f>Calculation_TES!C33</f>
        <v>0.5</v>
      </c>
      <c r="C9">
        <f>Calculation_TES!D33</f>
        <v>16.11</v>
      </c>
      <c r="D9">
        <f>Calculation_TES!E33</f>
        <v>0.5</v>
      </c>
      <c r="E9">
        <f>Calculation_TES!G33</f>
        <v>34.900500954974397</v>
      </c>
      <c r="F9" t="e">
        <f ca="1">_xll.SRS1Splines.Functions25.OneWay_Spline(A9:A12,E9:E12,input!$B$12)</f>
        <v>#NAME?</v>
      </c>
    </row>
    <row r="10" spans="1:6" x14ac:dyDescent="0.25">
      <c r="A10">
        <f>Calculation_TES!B37</f>
        <v>2000</v>
      </c>
      <c r="B10">
        <f>Calculation_TES!C37</f>
        <v>0.5</v>
      </c>
      <c r="C10">
        <f>Calculation_TES!D37</f>
        <v>16.11</v>
      </c>
      <c r="D10">
        <f>Calculation_TES!E37</f>
        <v>0.5</v>
      </c>
      <c r="E10">
        <f>Calculation_TES!G37</f>
        <v>56.306983814564703</v>
      </c>
    </row>
    <row r="11" spans="1:6" x14ac:dyDescent="0.25">
      <c r="A11">
        <f>Calculation_TES!B41</f>
        <v>4000</v>
      </c>
      <c r="B11">
        <f>Calculation_TES!C41</f>
        <v>0.5</v>
      </c>
      <c r="C11">
        <f>Calculation_TES!D41</f>
        <v>16.11</v>
      </c>
      <c r="D11">
        <f>Calculation_TES!E41</f>
        <v>0.5</v>
      </c>
      <c r="E11">
        <f>Calculation_TES!G41</f>
        <v>71.522990324763796</v>
      </c>
    </row>
    <row r="12" spans="1:6" x14ac:dyDescent="0.25">
      <c r="A12">
        <f>Calculation_TES!B45</f>
        <v>8000</v>
      </c>
      <c r="B12">
        <f>Calculation_TES!C45</f>
        <v>0.5</v>
      </c>
      <c r="C12">
        <f>Calculation_TES!D45</f>
        <v>16.11</v>
      </c>
      <c r="D12">
        <f>Calculation_TES!E45</f>
        <v>0.5</v>
      </c>
      <c r="E12">
        <f>Calculation_TES!G45</f>
        <v>84.275988392433803</v>
      </c>
    </row>
    <row r="13" spans="1:6" x14ac:dyDescent="0.25">
      <c r="A13">
        <f>Calculation_TES!B49</f>
        <v>0</v>
      </c>
      <c r="B13">
        <f>Calculation_TES!C49</f>
        <v>1</v>
      </c>
      <c r="C13">
        <f>Calculation_TES!D49</f>
        <v>16.11</v>
      </c>
      <c r="D13">
        <f>Calculation_TES!E49</f>
        <v>0.5</v>
      </c>
      <c r="E13">
        <f>Calculation_TES!G49</f>
        <v>32.965006566720398</v>
      </c>
      <c r="F13" t="e">
        <f ca="1">_xll.SRS1Splines.Functions25.OneWay_Spline(A13:A16,E13:E16,input!$B$12)</f>
        <v>#NAME?</v>
      </c>
    </row>
    <row r="14" spans="1:6" x14ac:dyDescent="0.25">
      <c r="A14">
        <f>Calculation_TES!B53</f>
        <v>2000</v>
      </c>
      <c r="B14">
        <f>Calculation_TES!C53</f>
        <v>1</v>
      </c>
      <c r="C14">
        <f>Calculation_TES!D53</f>
        <v>16.11</v>
      </c>
      <c r="D14">
        <f>Calculation_TES!E53</f>
        <v>0.5</v>
      </c>
      <c r="E14">
        <f>Calculation_TES!G53</f>
        <v>45.279298421845397</v>
      </c>
    </row>
    <row r="15" spans="1:6" x14ac:dyDescent="0.25">
      <c r="A15">
        <f>Calculation_TES!B57</f>
        <v>4000</v>
      </c>
      <c r="B15">
        <f>Calculation_TES!C57</f>
        <v>1</v>
      </c>
      <c r="C15">
        <f>Calculation_TES!D57</f>
        <v>16.11</v>
      </c>
      <c r="D15">
        <f>Calculation_TES!E57</f>
        <v>0.5</v>
      </c>
      <c r="E15">
        <f>Calculation_TES!G57</f>
        <v>55.6030928300573</v>
      </c>
    </row>
    <row r="16" spans="1:6" x14ac:dyDescent="0.25">
      <c r="A16">
        <f>Calculation_TES!B61</f>
        <v>8000</v>
      </c>
      <c r="B16">
        <f>Calculation_TES!C61</f>
        <v>1</v>
      </c>
      <c r="C16">
        <f>Calculation_TES!D61</f>
        <v>16.11</v>
      </c>
      <c r="D16">
        <f>Calculation_TES!E61</f>
        <v>0.5</v>
      </c>
      <c r="E16">
        <f>Calculation_TES!G61</f>
        <v>70.3928504280684</v>
      </c>
    </row>
    <row r="17" spans="1:6" x14ac:dyDescent="0.25">
      <c r="A17">
        <f>Calculation_TES!B65</f>
        <v>0</v>
      </c>
      <c r="B17">
        <f>Calculation_TES!C65</f>
        <v>0</v>
      </c>
      <c r="C17">
        <f>Calculation_TES!D65</f>
        <v>29.33</v>
      </c>
      <c r="D17">
        <f>Calculation_TES!E65</f>
        <v>0.5</v>
      </c>
      <c r="E17">
        <f>Calculation_TES!G65</f>
        <v>34.208502161032399</v>
      </c>
      <c r="F17" t="e">
        <f ca="1">_xll.SRS1Splines.Functions25.OneWay_Spline(A17:A20,E17:E20,input!$B$12)</f>
        <v>#NAME?</v>
      </c>
    </row>
    <row r="18" spans="1:6" x14ac:dyDescent="0.25">
      <c r="A18">
        <f>Calculation_TES!B69</f>
        <v>2000</v>
      </c>
      <c r="B18">
        <f>Calculation_TES!C69</f>
        <v>0</v>
      </c>
      <c r="C18">
        <f>Calculation_TES!D69</f>
        <v>29.33</v>
      </c>
      <c r="D18">
        <f>Calculation_TES!E69</f>
        <v>0.5</v>
      </c>
      <c r="E18">
        <f>Calculation_TES!G69</f>
        <v>71.065877933015699</v>
      </c>
    </row>
    <row r="19" spans="1:6" x14ac:dyDescent="0.25">
      <c r="A19">
        <f>Calculation_TES!B73</f>
        <v>4000</v>
      </c>
      <c r="B19">
        <f>Calculation_TES!C73</f>
        <v>0</v>
      </c>
      <c r="C19">
        <f>Calculation_TES!D73</f>
        <v>29.33</v>
      </c>
      <c r="D19">
        <f>Calculation_TES!E73</f>
        <v>0.5</v>
      </c>
      <c r="E19">
        <f>Calculation_TES!G73</f>
        <v>83.101862607314303</v>
      </c>
    </row>
    <row r="20" spans="1:6" x14ac:dyDescent="0.25">
      <c r="A20">
        <f>Calculation_TES!B77</f>
        <v>8000</v>
      </c>
      <c r="B20">
        <f>Calculation_TES!C77</f>
        <v>0</v>
      </c>
      <c r="C20">
        <f>Calculation_TES!D77</f>
        <v>29.33</v>
      </c>
      <c r="D20">
        <f>Calculation_TES!E77</f>
        <v>0.5</v>
      </c>
      <c r="E20">
        <f>Calculation_TES!G77</f>
        <v>91.847374801702998</v>
      </c>
    </row>
    <row r="21" spans="1:6" x14ac:dyDescent="0.25">
      <c r="A21">
        <f>Calculation_TES!B81</f>
        <v>0</v>
      </c>
      <c r="B21">
        <f>Calculation_TES!C81</f>
        <v>0.25</v>
      </c>
      <c r="C21">
        <f>Calculation_TES!D81</f>
        <v>29.33</v>
      </c>
      <c r="D21">
        <f>Calculation_TES!E81</f>
        <v>0.5</v>
      </c>
      <c r="E21">
        <f>Calculation_TES!G81</f>
        <v>36.704462147864</v>
      </c>
      <c r="F21" t="e">
        <f ca="1">_xll.SRS1Splines.Functions25.OneWay_Spline(A21:A24,E21:E24,input!$B$12)</f>
        <v>#NAME?</v>
      </c>
    </row>
    <row r="22" spans="1:6" x14ac:dyDescent="0.25">
      <c r="A22">
        <f>Calculation_TES!B85</f>
        <v>2000</v>
      </c>
      <c r="B22">
        <f>Calculation_TES!C85</f>
        <v>0.25</v>
      </c>
      <c r="C22">
        <f>Calculation_TES!D85</f>
        <v>29.33</v>
      </c>
      <c r="D22">
        <f>Calculation_TES!E85</f>
        <v>0.5</v>
      </c>
      <c r="E22">
        <f>Calculation_TES!G85</f>
        <v>63.942204783440097</v>
      </c>
    </row>
    <row r="23" spans="1:6" x14ac:dyDescent="0.25">
      <c r="A23">
        <f>Calculation_TES!B89</f>
        <v>4000</v>
      </c>
      <c r="B23">
        <f>Calculation_TES!C89</f>
        <v>0.25</v>
      </c>
      <c r="C23">
        <f>Calculation_TES!D89</f>
        <v>29.33</v>
      </c>
      <c r="D23">
        <f>Calculation_TES!E89</f>
        <v>0.5</v>
      </c>
      <c r="E23">
        <f>Calculation_TES!G89</f>
        <v>76.638666207650601</v>
      </c>
    </row>
    <row r="24" spans="1:6" x14ac:dyDescent="0.25">
      <c r="A24">
        <f>Calculation_TES!B93</f>
        <v>8000</v>
      </c>
      <c r="B24">
        <f>Calculation_TES!C93</f>
        <v>0.25</v>
      </c>
      <c r="C24">
        <f>Calculation_TES!D93</f>
        <v>29.33</v>
      </c>
      <c r="D24">
        <f>Calculation_TES!E93</f>
        <v>0.5</v>
      </c>
      <c r="E24">
        <f>Calculation_TES!G93</f>
        <v>86.758395685068393</v>
      </c>
    </row>
    <row r="25" spans="1:6" x14ac:dyDescent="0.25">
      <c r="A25">
        <f>Calculation_TES!B97</f>
        <v>0</v>
      </c>
      <c r="B25">
        <f>Calculation_TES!C97</f>
        <v>0.5</v>
      </c>
      <c r="C25">
        <f>Calculation_TES!D97</f>
        <v>29.33</v>
      </c>
      <c r="D25">
        <f>Calculation_TES!E97</f>
        <v>0.5</v>
      </c>
      <c r="E25">
        <f>Calculation_TES!G97</f>
        <v>35.805038644593203</v>
      </c>
      <c r="F25" t="e">
        <f ca="1">_xll.SRS1Splines.Functions25.OneWay_Spline(A25:A28,E25:E28,input!$B$12)</f>
        <v>#NAME?</v>
      </c>
    </row>
    <row r="26" spans="1:6" x14ac:dyDescent="0.25">
      <c r="A26">
        <f>Calculation_TES!B101</f>
        <v>2000</v>
      </c>
      <c r="B26">
        <f>Calculation_TES!C101</f>
        <v>0.5</v>
      </c>
      <c r="C26">
        <f>Calculation_TES!D101</f>
        <v>29.33</v>
      </c>
      <c r="D26">
        <f>Calculation_TES!E101</f>
        <v>0.5</v>
      </c>
      <c r="E26">
        <f>Calculation_TES!G101</f>
        <v>54.691535805333501</v>
      </c>
    </row>
    <row r="27" spans="1:6" x14ac:dyDescent="0.25">
      <c r="A27">
        <f>Calculation_TES!B105</f>
        <v>4000</v>
      </c>
      <c r="B27">
        <f>Calculation_TES!C105</f>
        <v>0.5</v>
      </c>
      <c r="C27">
        <f>Calculation_TES!D105</f>
        <v>29.33</v>
      </c>
      <c r="D27">
        <f>Calculation_TES!E105</f>
        <v>0.5</v>
      </c>
      <c r="E27">
        <f>Calculation_TES!G105</f>
        <v>68.2536286817611</v>
      </c>
    </row>
    <row r="28" spans="1:6" x14ac:dyDescent="0.25">
      <c r="A28">
        <f>Calculation_TES!B109</f>
        <v>8000</v>
      </c>
      <c r="B28">
        <f>Calculation_TES!C109</f>
        <v>0.5</v>
      </c>
      <c r="C28">
        <f>Calculation_TES!D109</f>
        <v>29.33</v>
      </c>
      <c r="D28">
        <f>Calculation_TES!E109</f>
        <v>0.5</v>
      </c>
      <c r="E28">
        <f>Calculation_TES!G109</f>
        <v>80.494683109366306</v>
      </c>
    </row>
    <row r="29" spans="1:6" x14ac:dyDescent="0.25">
      <c r="A29">
        <f>Calculation_TES!B113</f>
        <v>0</v>
      </c>
      <c r="B29">
        <f>Calculation_TES!C113</f>
        <v>1</v>
      </c>
      <c r="C29">
        <f>Calculation_TES!D113</f>
        <v>29.33</v>
      </c>
      <c r="D29">
        <f>Calculation_TES!E113</f>
        <v>0.5</v>
      </c>
      <c r="E29">
        <f>Calculation_TES!G113</f>
        <v>33.212267183391198</v>
      </c>
      <c r="F29" t="e">
        <f ca="1">_xll.SRS1Splines.Functions25.OneWay_Spline(A29:A32,E29:E32,input!$B$12)</f>
        <v>#NAME?</v>
      </c>
    </row>
    <row r="30" spans="1:6" x14ac:dyDescent="0.25">
      <c r="A30">
        <f>Calculation_TES!B117</f>
        <v>2000</v>
      </c>
      <c r="B30">
        <f>Calculation_TES!C117</f>
        <v>1</v>
      </c>
      <c r="C30">
        <f>Calculation_TES!D117</f>
        <v>29.33</v>
      </c>
      <c r="D30">
        <f>Calculation_TES!E117</f>
        <v>0.5</v>
      </c>
      <c r="E30">
        <f>Calculation_TES!G117</f>
        <v>44.858828126591</v>
      </c>
    </row>
    <row r="31" spans="1:6" x14ac:dyDescent="0.25">
      <c r="A31">
        <f>Calculation_TES!B121</f>
        <v>4000</v>
      </c>
      <c r="B31">
        <f>Calculation_TES!C121</f>
        <v>1</v>
      </c>
      <c r="C31">
        <f>Calculation_TES!D121</f>
        <v>29.33</v>
      </c>
      <c r="D31">
        <f>Calculation_TES!E121</f>
        <v>0.5</v>
      </c>
      <c r="E31">
        <f>Calculation_TES!G121</f>
        <v>54.333887179686997</v>
      </c>
    </row>
    <row r="32" spans="1:6" x14ac:dyDescent="0.25">
      <c r="A32">
        <f>Calculation_TES!B125</f>
        <v>8000</v>
      </c>
      <c r="B32">
        <f>Calculation_TES!C125</f>
        <v>1</v>
      </c>
      <c r="C32">
        <f>Calculation_TES!D125</f>
        <v>29.33</v>
      </c>
      <c r="D32">
        <f>Calculation_TES!E125</f>
        <v>0.5</v>
      </c>
      <c r="E32">
        <f>Calculation_TES!G125</f>
        <v>68.524904899690895</v>
      </c>
    </row>
    <row r="33" spans="1:6" x14ac:dyDescent="0.25">
      <c r="A33">
        <f>Calculation_TES!B129</f>
        <v>0</v>
      </c>
      <c r="B33">
        <f>Calculation_TES!C129</f>
        <v>0</v>
      </c>
      <c r="C33">
        <f>Calculation_TES!D129</f>
        <v>63.823900000000002</v>
      </c>
      <c r="D33">
        <f>Calculation_TES!E129</f>
        <v>0.5</v>
      </c>
      <c r="E33">
        <f>Calculation_TES!G129</f>
        <v>23.094826760008601</v>
      </c>
      <c r="F33" t="e">
        <f ca="1">_xll.SRS1Splines.Functions25.OneWay_Spline(A33:A36,E33:E36,input!$B$12)</f>
        <v>#NAME?</v>
      </c>
    </row>
    <row r="34" spans="1:6" x14ac:dyDescent="0.25">
      <c r="A34">
        <f>Calculation_TES!B133</f>
        <v>2000</v>
      </c>
      <c r="B34">
        <f>Calculation_TES!C133</f>
        <v>0</v>
      </c>
      <c r="C34">
        <f>Calculation_TES!D133</f>
        <v>63.823900000000002</v>
      </c>
      <c r="D34">
        <f>Calculation_TES!E133</f>
        <v>0.5</v>
      </c>
      <c r="E34">
        <f>Calculation_TES!G133</f>
        <v>55.042430869864297</v>
      </c>
    </row>
    <row r="35" spans="1:6" x14ac:dyDescent="0.25">
      <c r="A35">
        <f>Calculation_TES!B137</f>
        <v>4000</v>
      </c>
      <c r="B35">
        <f>Calculation_TES!C137</f>
        <v>0</v>
      </c>
      <c r="C35">
        <f>Calculation_TES!D137</f>
        <v>63.823900000000002</v>
      </c>
      <c r="D35">
        <f>Calculation_TES!E137</f>
        <v>0.5</v>
      </c>
      <c r="E35">
        <f>Calculation_TES!G137</f>
        <v>67.443022786961507</v>
      </c>
    </row>
    <row r="36" spans="1:6" x14ac:dyDescent="0.25">
      <c r="A36">
        <f>Calculation_TES!B141</f>
        <v>8000</v>
      </c>
      <c r="B36">
        <f>Calculation_TES!C141</f>
        <v>0</v>
      </c>
      <c r="C36">
        <f>Calculation_TES!D141</f>
        <v>63.823900000000002</v>
      </c>
      <c r="D36">
        <f>Calculation_TES!E141</f>
        <v>0.5</v>
      </c>
      <c r="E36">
        <f>Calculation_TES!G141</f>
        <v>79.937577741668406</v>
      </c>
    </row>
    <row r="37" spans="1:6" x14ac:dyDescent="0.25">
      <c r="A37">
        <f>Calculation_TES!B145</f>
        <v>0</v>
      </c>
      <c r="B37">
        <f>Calculation_TES!C145</f>
        <v>0.25</v>
      </c>
      <c r="C37">
        <f>Calculation_TES!D145</f>
        <v>63.823900000000002</v>
      </c>
      <c r="D37">
        <f>Calculation_TES!E145</f>
        <v>0.5</v>
      </c>
      <c r="E37">
        <f>Calculation_TES!G145</f>
        <v>28.993723956978801</v>
      </c>
      <c r="F37" t="e">
        <f ca="1">_xll.SRS1Splines.Functions25.OneWay_Spline(A37:A40,E37:E40,input!$B$12)</f>
        <v>#NAME?</v>
      </c>
    </row>
    <row r="38" spans="1:6" x14ac:dyDescent="0.25">
      <c r="A38">
        <f>Calculation_TES!B149</f>
        <v>2000</v>
      </c>
      <c r="B38">
        <f>Calculation_TES!C149</f>
        <v>0.25</v>
      </c>
      <c r="C38">
        <f>Calculation_TES!D149</f>
        <v>63.823900000000002</v>
      </c>
      <c r="D38">
        <f>Calculation_TES!E149</f>
        <v>0.5</v>
      </c>
      <c r="E38">
        <f>Calculation_TES!G149</f>
        <v>52.0016433693594</v>
      </c>
    </row>
    <row r="39" spans="1:6" x14ac:dyDescent="0.25">
      <c r="A39">
        <f>Calculation_TES!B153</f>
        <v>4000</v>
      </c>
      <c r="B39">
        <f>Calculation_TES!C153</f>
        <v>0.25</v>
      </c>
      <c r="C39">
        <f>Calculation_TES!D153</f>
        <v>63.823900000000002</v>
      </c>
      <c r="D39">
        <f>Calculation_TES!E153</f>
        <v>0.5</v>
      </c>
      <c r="E39">
        <f>Calculation_TES!G153</f>
        <v>64.426542111565695</v>
      </c>
    </row>
    <row r="40" spans="1:6" x14ac:dyDescent="0.25">
      <c r="A40">
        <f>Calculation_TES!B157</f>
        <v>8000</v>
      </c>
      <c r="B40">
        <f>Calculation_TES!C157</f>
        <v>0.25</v>
      </c>
      <c r="C40">
        <f>Calculation_TES!D157</f>
        <v>63.823900000000002</v>
      </c>
      <c r="D40">
        <f>Calculation_TES!E157</f>
        <v>0.5</v>
      </c>
      <c r="E40">
        <f>Calculation_TES!G157</f>
        <v>76.195622840993806</v>
      </c>
    </row>
    <row r="41" spans="1:6" x14ac:dyDescent="0.25">
      <c r="A41">
        <f>Calculation_TES!B161</f>
        <v>0</v>
      </c>
      <c r="B41">
        <f>Calculation_TES!C161</f>
        <v>0.5</v>
      </c>
      <c r="C41">
        <f>Calculation_TES!D161</f>
        <v>63.823900000000002</v>
      </c>
      <c r="D41">
        <f>Calculation_TES!E161</f>
        <v>0.5</v>
      </c>
      <c r="E41">
        <f>Calculation_TES!G161</f>
        <v>30.569881953428599</v>
      </c>
      <c r="F41" t="e">
        <f ca="1">_xll.SRS1Splines.Functions25.OneWay_Spline(A41:A44,E41:E44,input!$B$12)</f>
        <v>#NAME?</v>
      </c>
    </row>
    <row r="42" spans="1:6" x14ac:dyDescent="0.25">
      <c r="A42">
        <f>Calculation_TES!B165</f>
        <v>2000</v>
      </c>
      <c r="B42">
        <f>Calculation_TES!C165</f>
        <v>0.5</v>
      </c>
      <c r="C42">
        <f>Calculation_TES!D165</f>
        <v>63.823900000000002</v>
      </c>
      <c r="D42">
        <f>Calculation_TES!E165</f>
        <v>0.5</v>
      </c>
      <c r="E42">
        <f>Calculation_TES!G165</f>
        <v>47.021895307290201</v>
      </c>
    </row>
    <row r="43" spans="1:6" x14ac:dyDescent="0.25">
      <c r="A43">
        <f>Calculation_TES!B169</f>
        <v>4000</v>
      </c>
      <c r="B43">
        <f>Calculation_TES!C169</f>
        <v>0.5</v>
      </c>
      <c r="C43">
        <f>Calculation_TES!D169</f>
        <v>63.823900000000002</v>
      </c>
      <c r="D43">
        <f>Calculation_TES!E169</f>
        <v>0.5</v>
      </c>
      <c r="E43">
        <f>Calculation_TES!G169</f>
        <v>59.256292186711903</v>
      </c>
    </row>
    <row r="44" spans="1:6" x14ac:dyDescent="0.25">
      <c r="A44">
        <f>Calculation_TES!B173</f>
        <v>8000</v>
      </c>
      <c r="B44">
        <f>Calculation_TES!C173</f>
        <v>0.5</v>
      </c>
      <c r="C44">
        <f>Calculation_TES!D173</f>
        <v>63.823900000000002</v>
      </c>
      <c r="D44">
        <f>Calculation_TES!E173</f>
        <v>0.5</v>
      </c>
      <c r="E44">
        <f>Calculation_TES!G173</f>
        <v>71.549920878665702</v>
      </c>
    </row>
    <row r="45" spans="1:6" x14ac:dyDescent="0.25">
      <c r="A45">
        <f>Calculation_TES!B177</f>
        <v>0</v>
      </c>
      <c r="B45">
        <f>Calculation_TES!C177</f>
        <v>1</v>
      </c>
      <c r="C45">
        <f>Calculation_TES!D177</f>
        <v>63.823900000000002</v>
      </c>
      <c r="D45">
        <f>Calculation_TES!E177</f>
        <v>0.5</v>
      </c>
      <c r="E45">
        <f>Calculation_TES!G177</f>
        <v>30.070114270244499</v>
      </c>
      <c r="F45" t="e">
        <f ca="1">_xll.SRS1Splines.Functions25.OneWay_Spline(A45:A48,E45:E48,input!$B$12)</f>
        <v>#NAME?</v>
      </c>
    </row>
    <row r="46" spans="1:6" x14ac:dyDescent="0.25">
      <c r="A46">
        <f>Calculation_TES!B181</f>
        <v>2000</v>
      </c>
      <c r="B46">
        <f>Calculation_TES!C181</f>
        <v>1</v>
      </c>
      <c r="C46">
        <f>Calculation_TES!D181</f>
        <v>63.823900000000002</v>
      </c>
      <c r="D46">
        <f>Calculation_TES!E181</f>
        <v>0.5</v>
      </c>
      <c r="E46">
        <f>Calculation_TES!G181</f>
        <v>40.292440062372201</v>
      </c>
    </row>
    <row r="47" spans="1:6" x14ac:dyDescent="0.25">
      <c r="A47">
        <f>Calculation_TES!B185</f>
        <v>0</v>
      </c>
      <c r="B47">
        <f>Calculation_TES!C185</f>
        <v>1</v>
      </c>
      <c r="C47">
        <f>Calculation_TES!D185</f>
        <v>16.11</v>
      </c>
      <c r="D47">
        <f>Calculation_TES!E185</f>
        <v>2</v>
      </c>
      <c r="E47">
        <f>Calculation_TES!G185</f>
        <v>69.363031482668106</v>
      </c>
    </row>
    <row r="48" spans="1:6" x14ac:dyDescent="0.25">
      <c r="A48">
        <f>Calculation_TES!B189</f>
        <v>8000</v>
      </c>
      <c r="B48">
        <f>Calculation_TES!C189</f>
        <v>1</v>
      </c>
      <c r="C48">
        <f>Calculation_TES!D189</f>
        <v>63.823900000000002</v>
      </c>
      <c r="D48">
        <f>Calculation_TES!E189</f>
        <v>0.5</v>
      </c>
      <c r="E48">
        <f>Calculation_TES!G189</f>
        <v>62.324381602638901</v>
      </c>
    </row>
    <row r="49" spans="1:6" x14ac:dyDescent="0.25">
      <c r="A49">
        <f>Calculation_TES!B193</f>
        <v>0</v>
      </c>
      <c r="B49">
        <f>Calculation_TES!C193</f>
        <v>0</v>
      </c>
      <c r="C49">
        <f>Calculation_TES!D193</f>
        <v>16.11</v>
      </c>
      <c r="D49">
        <f>Calculation_TES!E193</f>
        <v>1</v>
      </c>
      <c r="E49">
        <f>Calculation_TES!G193</f>
        <v>19.1450291653322</v>
      </c>
      <c r="F49" t="e">
        <f ca="1">_xll.SRS1Splines.Functions25.OneWay_Spline(A49:A52,E49:E52,input!$B$12)</f>
        <v>#NAME?</v>
      </c>
    </row>
    <row r="50" spans="1:6" x14ac:dyDescent="0.25">
      <c r="A50">
        <f>Calculation_TES!B197</f>
        <v>2000</v>
      </c>
      <c r="B50">
        <f>Calculation_TES!C197</f>
        <v>0</v>
      </c>
      <c r="C50">
        <f>Calculation_TES!D197</f>
        <v>16.11</v>
      </c>
      <c r="D50">
        <f>Calculation_TES!E197</f>
        <v>1</v>
      </c>
      <c r="E50">
        <f>Calculation_TES!G197</f>
        <v>62.5285084208736</v>
      </c>
    </row>
    <row r="51" spans="1:6" x14ac:dyDescent="0.25">
      <c r="A51">
        <f>Calculation_TES!B201</f>
        <v>4000</v>
      </c>
      <c r="B51">
        <f>Calculation_TES!C201</f>
        <v>0</v>
      </c>
      <c r="C51">
        <f>Calculation_TES!D201</f>
        <v>16.11</v>
      </c>
      <c r="D51">
        <f>Calculation_TES!E201</f>
        <v>1</v>
      </c>
      <c r="E51">
        <f>Calculation_TES!G201</f>
        <v>75.12147410787</v>
      </c>
    </row>
    <row r="52" spans="1:6" x14ac:dyDescent="0.25">
      <c r="A52">
        <f>Calculation_TES!B205</f>
        <v>8000</v>
      </c>
      <c r="B52">
        <f>Calculation_TES!C205</f>
        <v>0</v>
      </c>
      <c r="C52">
        <f>Calculation_TES!D205</f>
        <v>16.11</v>
      </c>
      <c r="D52">
        <f>Calculation_TES!E205</f>
        <v>1</v>
      </c>
      <c r="E52">
        <f>Calculation_TES!G205</f>
        <v>85.976611109942993</v>
      </c>
    </row>
    <row r="53" spans="1:6" x14ac:dyDescent="0.25">
      <c r="A53">
        <f>Calculation_TES!B209</f>
        <v>0</v>
      </c>
      <c r="B53">
        <f>Calculation_TES!C209</f>
        <v>0.25</v>
      </c>
      <c r="C53">
        <f>Calculation_TES!D209</f>
        <v>16.11</v>
      </c>
      <c r="D53">
        <f>Calculation_TES!E209</f>
        <v>1</v>
      </c>
      <c r="E53">
        <f>Calculation_TES!G209</f>
        <v>30.137021382912401</v>
      </c>
      <c r="F53" t="e">
        <f ca="1">_xll.SRS1Splines.Functions25.OneWay_Spline(A53:A56,E53:E56,input!$B$12)</f>
        <v>#NAME?</v>
      </c>
    </row>
    <row r="54" spans="1:6" x14ac:dyDescent="0.25">
      <c r="A54">
        <f>Calculation_TES!B213</f>
        <v>2000</v>
      </c>
      <c r="B54">
        <f>Calculation_TES!C213</f>
        <v>0.25</v>
      </c>
      <c r="C54">
        <f>Calculation_TES!D213</f>
        <v>16.11</v>
      </c>
      <c r="D54">
        <f>Calculation_TES!E213</f>
        <v>1</v>
      </c>
      <c r="E54">
        <f>Calculation_TES!G213</f>
        <v>59.551265652679099</v>
      </c>
    </row>
    <row r="55" spans="1:6" x14ac:dyDescent="0.25">
      <c r="A55">
        <f>Calculation_TES!B217</f>
        <v>4000</v>
      </c>
      <c r="B55">
        <f>Calculation_TES!C217</f>
        <v>0.25</v>
      </c>
      <c r="C55">
        <f>Calculation_TES!D217</f>
        <v>16.11</v>
      </c>
      <c r="D55">
        <f>Calculation_TES!E217</f>
        <v>1</v>
      </c>
      <c r="E55">
        <f>Calculation_TES!G217</f>
        <v>72.511666798684004</v>
      </c>
    </row>
    <row r="56" spans="1:6" x14ac:dyDescent="0.25">
      <c r="A56">
        <f>Calculation_TES!B221</f>
        <v>8000</v>
      </c>
      <c r="B56">
        <f>Calculation_TES!C221</f>
        <v>0.25</v>
      </c>
      <c r="C56">
        <f>Calculation_TES!D221</f>
        <v>16.11</v>
      </c>
      <c r="D56">
        <f>Calculation_TES!E221</f>
        <v>1</v>
      </c>
      <c r="E56">
        <f>Calculation_TES!G221</f>
        <v>82.960764083779594</v>
      </c>
    </row>
    <row r="57" spans="1:6" x14ac:dyDescent="0.25">
      <c r="A57">
        <f>Calculation_TES!B225</f>
        <v>0</v>
      </c>
      <c r="B57">
        <f>Calculation_TES!C225</f>
        <v>0.5</v>
      </c>
      <c r="C57">
        <f>Calculation_TES!D225</f>
        <v>16.11</v>
      </c>
      <c r="D57">
        <f>Calculation_TES!E225</f>
        <v>1</v>
      </c>
      <c r="E57">
        <f>Calculation_TES!G225</f>
        <v>31.3534835723901</v>
      </c>
      <c r="F57" t="e">
        <f ca="1">_xll.SRS1Splines.Functions25.OneWay_Spline(A57:A60,E57:E60,input!$B$12)</f>
        <v>#NAME?</v>
      </c>
    </row>
    <row r="58" spans="1:6" x14ac:dyDescent="0.25">
      <c r="A58">
        <f>Calculation_TES!B229</f>
        <v>2000</v>
      </c>
      <c r="B58">
        <f>Calculation_TES!C229</f>
        <v>0.5</v>
      </c>
      <c r="C58">
        <f>Calculation_TES!D229</f>
        <v>16.11</v>
      </c>
      <c r="D58">
        <f>Calculation_TES!E229</f>
        <v>1</v>
      </c>
      <c r="E58">
        <f>Calculation_TES!G229</f>
        <v>51.879823731985503</v>
      </c>
    </row>
    <row r="59" spans="1:6" x14ac:dyDescent="0.25">
      <c r="A59">
        <f>Calculation_TES!B233</f>
        <v>4000</v>
      </c>
      <c r="B59">
        <f>Calculation_TES!C233</f>
        <v>0.5</v>
      </c>
      <c r="C59">
        <f>Calculation_TES!D233</f>
        <v>16.11</v>
      </c>
      <c r="D59">
        <f>Calculation_TES!E233</f>
        <v>1</v>
      </c>
      <c r="E59">
        <f>Calculation_TES!G233</f>
        <v>65.719428017908996</v>
      </c>
    </row>
    <row r="60" spans="1:6" x14ac:dyDescent="0.25">
      <c r="A60">
        <f>Calculation_TES!B237</f>
        <v>8000</v>
      </c>
      <c r="B60">
        <f>Calculation_TES!C237</f>
        <v>0.5</v>
      </c>
      <c r="C60">
        <f>Calculation_TES!D237</f>
        <v>16.11</v>
      </c>
      <c r="D60">
        <f>Calculation_TES!E237</f>
        <v>1</v>
      </c>
      <c r="E60">
        <f>Calculation_TES!G237</f>
        <v>78.103023053181801</v>
      </c>
    </row>
    <row r="61" spans="1:6" x14ac:dyDescent="0.25">
      <c r="A61">
        <f>Calculation_TES!B241</f>
        <v>0</v>
      </c>
      <c r="B61">
        <f>Calculation_TES!C241</f>
        <v>1</v>
      </c>
      <c r="C61">
        <f>Calculation_TES!D241</f>
        <v>16.11</v>
      </c>
      <c r="D61">
        <f>Calculation_TES!E241</f>
        <v>1</v>
      </c>
      <c r="E61">
        <f>Calculation_TES!G241</f>
        <v>30.947675894035498</v>
      </c>
      <c r="F61" t="e">
        <f ca="1">_xll.SRS1Splines.Functions25.OneWay_Spline(A61:A64,E61:E64,input!$B$12)</f>
        <v>#NAME?</v>
      </c>
    </row>
    <row r="62" spans="1:6" x14ac:dyDescent="0.25">
      <c r="A62">
        <f>Calculation_TES!B245</f>
        <v>2000</v>
      </c>
      <c r="B62">
        <f>Calculation_TES!C245</f>
        <v>1</v>
      </c>
      <c r="C62">
        <f>Calculation_TES!D245</f>
        <v>16.11</v>
      </c>
      <c r="D62">
        <f>Calculation_TES!E245</f>
        <v>1</v>
      </c>
      <c r="E62">
        <f>Calculation_TES!G245</f>
        <v>43.402140748247703</v>
      </c>
    </row>
    <row r="63" spans="1:6" x14ac:dyDescent="0.25">
      <c r="A63">
        <f>Calculation_TES!B249</f>
        <v>4000</v>
      </c>
      <c r="B63">
        <f>Calculation_TES!C249</f>
        <v>1</v>
      </c>
      <c r="C63">
        <f>Calculation_TES!D249</f>
        <v>16.11</v>
      </c>
      <c r="D63">
        <f>Calculation_TES!E249</f>
        <v>1</v>
      </c>
      <c r="E63">
        <f>Calculation_TES!G249</f>
        <v>52.934264254848401</v>
      </c>
    </row>
    <row r="64" spans="1:6" x14ac:dyDescent="0.25">
      <c r="A64">
        <f>Calculation_TES!B253</f>
        <v>8000</v>
      </c>
      <c r="B64">
        <f>Calculation_TES!C253</f>
        <v>1</v>
      </c>
      <c r="C64">
        <f>Calculation_TES!D253</f>
        <v>16.11</v>
      </c>
      <c r="D64">
        <f>Calculation_TES!E253</f>
        <v>1</v>
      </c>
      <c r="E64">
        <f>Calculation_TES!G253</f>
        <v>66.815784028756099</v>
      </c>
    </row>
    <row r="65" spans="1:6" x14ac:dyDescent="0.25">
      <c r="A65">
        <f>Calculation_TES!B257</f>
        <v>0</v>
      </c>
      <c r="B65">
        <f>Calculation_TES!C257</f>
        <v>0</v>
      </c>
      <c r="C65">
        <f>Calculation_TES!D257</f>
        <v>29.33</v>
      </c>
      <c r="D65">
        <f>Calculation_TES!E257</f>
        <v>1</v>
      </c>
      <c r="E65">
        <f>Calculation_TES!G257</f>
        <v>21.836461938982499</v>
      </c>
      <c r="F65" t="e">
        <f ca="1">_xll.SRS1Splines.Functions25.OneWay_Spline(A65:A68,E65:E68,input!$B$12)</f>
        <v>#NAME?</v>
      </c>
    </row>
    <row r="66" spans="1:6" x14ac:dyDescent="0.25">
      <c r="A66">
        <f>Calculation_TES!B261</f>
        <v>2000</v>
      </c>
      <c r="B66">
        <f>Calculation_TES!C261</f>
        <v>0</v>
      </c>
      <c r="C66">
        <f>Calculation_TES!D261</f>
        <v>29.33</v>
      </c>
      <c r="D66">
        <f>Calculation_TES!E261</f>
        <v>1</v>
      </c>
      <c r="E66">
        <f>Calculation_TES!G261</f>
        <v>52.460685758884601</v>
      </c>
    </row>
    <row r="67" spans="1:6" x14ac:dyDescent="0.25">
      <c r="A67">
        <f>Calculation_TES!B265</f>
        <v>4000</v>
      </c>
      <c r="B67">
        <f>Calculation_TES!C265</f>
        <v>0</v>
      </c>
      <c r="C67">
        <f>Calculation_TES!D265</f>
        <v>29.33</v>
      </c>
      <c r="D67">
        <f>Calculation_TES!E265</f>
        <v>1</v>
      </c>
      <c r="E67">
        <f>Calculation_TES!G265</f>
        <v>64.696732507091795</v>
      </c>
    </row>
    <row r="68" spans="1:6" x14ac:dyDescent="0.25">
      <c r="A68">
        <f>Calculation_TES!B269</f>
        <v>8000</v>
      </c>
      <c r="B68">
        <f>Calculation_TES!C269</f>
        <v>0</v>
      </c>
      <c r="C68">
        <f>Calculation_TES!D269</f>
        <v>29.33</v>
      </c>
      <c r="D68">
        <f>Calculation_TES!E269</f>
        <v>1</v>
      </c>
      <c r="E68">
        <f>Calculation_TES!G269</f>
        <v>76.186113158709901</v>
      </c>
    </row>
    <row r="69" spans="1:6" x14ac:dyDescent="0.25">
      <c r="A69">
        <f>Calculation_TES!B273</f>
        <v>0</v>
      </c>
      <c r="B69">
        <f>Calculation_TES!C273</f>
        <v>0.25</v>
      </c>
      <c r="C69">
        <f>Calculation_TES!D273</f>
        <v>29.33</v>
      </c>
      <c r="D69">
        <f>Calculation_TES!E273</f>
        <v>1</v>
      </c>
      <c r="E69">
        <f>Calculation_TES!G273</f>
        <v>28.202072479449399</v>
      </c>
      <c r="F69" t="e">
        <f ca="1">_xll.SRS1Splines.Functions25.OneWay_Spline(A69:A72,E69:E72,input!$B$12)</f>
        <v>#NAME?</v>
      </c>
    </row>
    <row r="70" spans="1:6" x14ac:dyDescent="0.25">
      <c r="A70">
        <f>Calculation_TES!B277</f>
        <v>2000</v>
      </c>
      <c r="B70">
        <f>Calculation_TES!C277</f>
        <v>0.25</v>
      </c>
      <c r="C70">
        <f>Calculation_TES!D277</f>
        <v>29.33</v>
      </c>
      <c r="D70">
        <f>Calculation_TES!E277</f>
        <v>1</v>
      </c>
      <c r="E70">
        <f>Calculation_TES!G277</f>
        <v>52.001296550083303</v>
      </c>
    </row>
    <row r="71" spans="1:6" x14ac:dyDescent="0.25">
      <c r="A71">
        <f>Calculation_TES!B281</f>
        <v>4000</v>
      </c>
      <c r="B71">
        <f>Calculation_TES!C281</f>
        <v>0.25</v>
      </c>
      <c r="C71">
        <f>Calculation_TES!D281</f>
        <v>29.33</v>
      </c>
      <c r="D71">
        <f>Calculation_TES!E281</f>
        <v>1</v>
      </c>
      <c r="E71">
        <f>Calculation_TES!G281</f>
        <v>63.756124091123702</v>
      </c>
    </row>
    <row r="72" spans="1:6" x14ac:dyDescent="0.25">
      <c r="A72">
        <f>Calculation_TES!B285</f>
        <v>8000</v>
      </c>
      <c r="B72">
        <f>Calculation_TES!C285</f>
        <v>0.25</v>
      </c>
      <c r="C72">
        <f>Calculation_TES!D285</f>
        <v>29.33</v>
      </c>
      <c r="D72">
        <f>Calculation_TES!E285</f>
        <v>1</v>
      </c>
      <c r="E72">
        <f>Calculation_TES!G285</f>
        <v>74.526505593023003</v>
      </c>
    </row>
    <row r="73" spans="1:6" x14ac:dyDescent="0.25">
      <c r="A73">
        <f>Calculation_TES!B289</f>
        <v>0</v>
      </c>
      <c r="B73">
        <f>Calculation_TES!C289</f>
        <v>0.5</v>
      </c>
      <c r="C73">
        <f>Calculation_TES!D289</f>
        <v>29.33</v>
      </c>
      <c r="D73">
        <f>Calculation_TES!E289</f>
        <v>1</v>
      </c>
      <c r="E73">
        <f>Calculation_TES!G289</f>
        <v>29.951611421131101</v>
      </c>
      <c r="F73" t="e">
        <f ca="1">_xll.SRS1Splines.Functions25.OneWay_Spline(A73:A76,E73:E76,input!$B$12)</f>
        <v>#NAME?</v>
      </c>
    </row>
    <row r="74" spans="1:6" x14ac:dyDescent="0.25">
      <c r="A74">
        <f>Calculation_TES!B293</f>
        <v>2000</v>
      </c>
      <c r="B74">
        <f>Calculation_TES!C293</f>
        <v>0.5</v>
      </c>
      <c r="C74">
        <f>Calculation_TES!D293</f>
        <v>29.33</v>
      </c>
      <c r="D74">
        <f>Calculation_TES!E293</f>
        <v>1</v>
      </c>
      <c r="E74">
        <f>Calculation_TES!G293</f>
        <v>47.171560380200702</v>
      </c>
    </row>
    <row r="75" spans="1:6" x14ac:dyDescent="0.25">
      <c r="A75">
        <f>Calculation_TES!B297</f>
        <v>4000</v>
      </c>
      <c r="B75">
        <f>Calculation_TES!C297</f>
        <v>0.5</v>
      </c>
      <c r="C75">
        <f>Calculation_TES!D297</f>
        <v>29.33</v>
      </c>
      <c r="D75">
        <f>Calculation_TES!E297</f>
        <v>1</v>
      </c>
      <c r="E75">
        <f>Calculation_TES!G297</f>
        <v>59.387407958073098</v>
      </c>
    </row>
    <row r="76" spans="1:6" x14ac:dyDescent="0.25">
      <c r="A76">
        <f>Calculation_TES!B301</f>
        <v>8000</v>
      </c>
      <c r="B76">
        <f>Calculation_TES!C301</f>
        <v>0.5</v>
      </c>
      <c r="C76">
        <f>Calculation_TES!D301</f>
        <v>29.33</v>
      </c>
      <c r="D76">
        <f>Calculation_TES!E301</f>
        <v>1</v>
      </c>
      <c r="E76">
        <f>Calculation_TES!G301</f>
        <v>71.250098930997297</v>
      </c>
    </row>
    <row r="77" spans="1:6" x14ac:dyDescent="0.25">
      <c r="A77">
        <f>Calculation_TES!B305</f>
        <v>0</v>
      </c>
      <c r="B77">
        <f>Calculation_TES!C305</f>
        <v>1</v>
      </c>
      <c r="C77">
        <f>Calculation_TES!D305</f>
        <v>29.33</v>
      </c>
      <c r="D77">
        <f>Calculation_TES!E305</f>
        <v>1</v>
      </c>
      <c r="E77">
        <f>Calculation_TES!G305</f>
        <v>29.899658680558499</v>
      </c>
      <c r="F77" t="e">
        <f ca="1">_xll.SRS1Splines.Functions25.OneWay_Spline(A77:A80,E77:E80,input!$B$12)</f>
        <v>#NAME?</v>
      </c>
    </row>
    <row r="78" spans="1:6" x14ac:dyDescent="0.25">
      <c r="A78">
        <f>Calculation_TES!B309</f>
        <v>2000</v>
      </c>
      <c r="B78">
        <f>Calculation_TES!C309</f>
        <v>1</v>
      </c>
      <c r="C78">
        <f>Calculation_TES!D309</f>
        <v>29.33</v>
      </c>
      <c r="D78">
        <f>Calculation_TES!E309</f>
        <v>1</v>
      </c>
      <c r="E78">
        <f>Calculation_TES!G309</f>
        <v>40.7778527037147</v>
      </c>
    </row>
    <row r="79" spans="1:6" x14ac:dyDescent="0.25">
      <c r="A79">
        <f>Calculation_TES!B313</f>
        <v>4000</v>
      </c>
      <c r="B79">
        <f>Calculation_TES!C313</f>
        <v>1</v>
      </c>
      <c r="C79">
        <f>Calculation_TES!D313</f>
        <v>29.33</v>
      </c>
      <c r="D79">
        <f>Calculation_TES!E313</f>
        <v>1</v>
      </c>
      <c r="E79">
        <f>Calculation_TES!G313</f>
        <v>49.564909104878303</v>
      </c>
    </row>
    <row r="80" spans="1:6" x14ac:dyDescent="0.25">
      <c r="A80">
        <f>Calculation_TES!B317</f>
        <v>8000</v>
      </c>
      <c r="B80">
        <f>Calculation_TES!C317</f>
        <v>1</v>
      </c>
      <c r="C80">
        <f>Calculation_TES!D317</f>
        <v>29.33</v>
      </c>
      <c r="D80">
        <f>Calculation_TES!E317</f>
        <v>1</v>
      </c>
      <c r="E80">
        <f>Calculation_TES!G317</f>
        <v>62.381950954137601</v>
      </c>
    </row>
    <row r="81" spans="1:6" x14ac:dyDescent="0.25">
      <c r="A81">
        <f>Calculation_TES!B321</f>
        <v>0</v>
      </c>
      <c r="B81">
        <f>Calculation_TES!C321</f>
        <v>0</v>
      </c>
      <c r="C81">
        <f>Calculation_TES!D321</f>
        <v>63.823900000000002</v>
      </c>
      <c r="D81">
        <f>Calculation_TES!E321</f>
        <v>1</v>
      </c>
      <c r="E81">
        <f>Calculation_TES!G321</f>
        <v>16.2745964240492</v>
      </c>
      <c r="F81" t="e">
        <f ca="1">_xll.SRS1Splines.Functions25.OneWay_Spline(A81:A84,E81:E84,input!$B$12)</f>
        <v>#NAME?</v>
      </c>
    </row>
    <row r="82" spans="1:6" x14ac:dyDescent="0.25">
      <c r="A82">
        <f>Calculation_TES!B325</f>
        <v>2000</v>
      </c>
      <c r="B82">
        <f>Calculation_TES!C325</f>
        <v>0</v>
      </c>
      <c r="C82">
        <f>Calculation_TES!D325</f>
        <v>63.823900000000002</v>
      </c>
      <c r="D82">
        <f>Calculation_TES!E325</f>
        <v>1</v>
      </c>
      <c r="E82">
        <f>Calculation_TES!G325</f>
        <v>37.633509419646501</v>
      </c>
    </row>
    <row r="83" spans="1:6" x14ac:dyDescent="0.25">
      <c r="A83">
        <f>Calculation_TES!B329</f>
        <v>4000</v>
      </c>
      <c r="B83">
        <f>Calculation_TES!C329</f>
        <v>0</v>
      </c>
      <c r="C83">
        <f>Calculation_TES!D329</f>
        <v>63.823900000000002</v>
      </c>
      <c r="D83">
        <f>Calculation_TES!E329</f>
        <v>1</v>
      </c>
      <c r="E83">
        <f>Calculation_TES!G329</f>
        <v>47.718849709879798</v>
      </c>
    </row>
    <row r="84" spans="1:6" x14ac:dyDescent="0.25">
      <c r="A84">
        <f>Calculation_TES!B333</f>
        <v>8000</v>
      </c>
      <c r="B84">
        <f>Calculation_TES!C333</f>
        <v>0</v>
      </c>
      <c r="C84">
        <f>Calculation_TES!D333</f>
        <v>63.823900000000002</v>
      </c>
      <c r="D84">
        <f>Calculation_TES!E333</f>
        <v>1</v>
      </c>
      <c r="E84">
        <f>Calculation_TES!G333</f>
        <v>59.185839828158201</v>
      </c>
    </row>
    <row r="85" spans="1:6" x14ac:dyDescent="0.25">
      <c r="A85">
        <f>Calculation_TES!B337</f>
        <v>0</v>
      </c>
      <c r="B85">
        <f>Calculation_TES!C337</f>
        <v>0.25</v>
      </c>
      <c r="C85">
        <f>Calculation_TES!D337</f>
        <v>63.823900000000002</v>
      </c>
      <c r="D85">
        <f>Calculation_TES!E337</f>
        <v>1</v>
      </c>
      <c r="E85">
        <f>Calculation_TES!G337</f>
        <v>22.009675183429799</v>
      </c>
      <c r="F85" t="e">
        <f ca="1">_xll.SRS1Splines.Functions25.OneWay_Spline(A85:A88,E85:E88,input!$B$12)</f>
        <v>#NAME?</v>
      </c>
    </row>
    <row r="86" spans="1:6" x14ac:dyDescent="0.25">
      <c r="A86">
        <f>Calculation_TES!B341</f>
        <v>2000</v>
      </c>
      <c r="B86">
        <f>Calculation_TES!C341</f>
        <v>0.25</v>
      </c>
      <c r="C86">
        <f>Calculation_TES!D341</f>
        <v>63.823900000000002</v>
      </c>
      <c r="D86">
        <f>Calculation_TES!E341</f>
        <v>1</v>
      </c>
      <c r="E86">
        <f>Calculation_TES!G341</f>
        <v>38.526896582286497</v>
      </c>
    </row>
    <row r="87" spans="1:6" x14ac:dyDescent="0.25">
      <c r="A87">
        <f>Calculation_TES!B345</f>
        <v>4000</v>
      </c>
      <c r="B87">
        <f>Calculation_TES!C345</f>
        <v>0.25</v>
      </c>
      <c r="C87">
        <f>Calculation_TES!D345</f>
        <v>63.823900000000002</v>
      </c>
      <c r="D87">
        <f>Calculation_TES!E345</f>
        <v>1</v>
      </c>
      <c r="E87">
        <f>Calculation_TES!G345</f>
        <v>48.674042102611899</v>
      </c>
    </row>
    <row r="88" spans="1:6" x14ac:dyDescent="0.25">
      <c r="A88">
        <f>Calculation_TES!B349</f>
        <v>8000</v>
      </c>
      <c r="B88">
        <f>Calculation_TES!C349</f>
        <v>0.25</v>
      </c>
      <c r="C88">
        <f>Calculation_TES!D349</f>
        <v>63.823900000000002</v>
      </c>
      <c r="D88">
        <f>Calculation_TES!E349</f>
        <v>1</v>
      </c>
      <c r="E88">
        <f>Calculation_TES!G349</f>
        <v>59.353030167297398</v>
      </c>
    </row>
    <row r="89" spans="1:6" x14ac:dyDescent="0.25">
      <c r="A89">
        <f>Calculation_TES!B353</f>
        <v>0</v>
      </c>
      <c r="B89">
        <f>Calculation_TES!C353</f>
        <v>0.5</v>
      </c>
      <c r="C89">
        <f>Calculation_TES!D353</f>
        <v>63.823900000000002</v>
      </c>
      <c r="D89">
        <f>Calculation_TES!E353</f>
        <v>1</v>
      </c>
      <c r="E89">
        <f>Calculation_TES!G353</f>
        <v>24.074227690092801</v>
      </c>
      <c r="F89" t="e">
        <f ca="1">_xll.SRS1Splines.Functions25.OneWay_Spline(A89:A92,E89:E92,input!$B$12)</f>
        <v>#NAME?</v>
      </c>
    </row>
    <row r="90" spans="1:6" x14ac:dyDescent="0.25">
      <c r="A90">
        <f>Calculation_TES!B357</f>
        <v>2000</v>
      </c>
      <c r="B90">
        <f>Calculation_TES!C357</f>
        <v>0.5</v>
      </c>
      <c r="C90">
        <f>Calculation_TES!D357</f>
        <v>63.823900000000002</v>
      </c>
      <c r="D90">
        <f>Calculation_TES!E357</f>
        <v>1</v>
      </c>
      <c r="E90">
        <f>Calculation_TES!G357</f>
        <v>37.3398779993882</v>
      </c>
    </row>
    <row r="91" spans="1:6" x14ac:dyDescent="0.25">
      <c r="A91">
        <f>Calculation_TES!B361</f>
        <v>4000</v>
      </c>
      <c r="B91">
        <f>Calculation_TES!C361</f>
        <v>0.5</v>
      </c>
      <c r="C91">
        <f>Calculation_TES!D361</f>
        <v>63.823900000000002</v>
      </c>
      <c r="D91">
        <f>Calculation_TES!E361</f>
        <v>1</v>
      </c>
      <c r="E91">
        <f>Calculation_TES!G361</f>
        <v>46.904716517711897</v>
      </c>
    </row>
    <row r="92" spans="1:6" x14ac:dyDescent="0.25">
      <c r="A92">
        <f>Calculation_TES!B365</f>
        <v>8000</v>
      </c>
      <c r="B92">
        <f>Calculation_TES!C365</f>
        <v>0.5</v>
      </c>
      <c r="C92">
        <f>Calculation_TES!D365</f>
        <v>63.823900000000002</v>
      </c>
      <c r="D92">
        <f>Calculation_TES!E365</f>
        <v>1</v>
      </c>
      <c r="E92">
        <f>Calculation_TES!G365</f>
        <v>58.469055122843699</v>
      </c>
    </row>
    <row r="93" spans="1:6" x14ac:dyDescent="0.25">
      <c r="A93">
        <f>Calculation_TES!B369</f>
        <v>0</v>
      </c>
      <c r="B93">
        <f>Calculation_TES!C369</f>
        <v>1</v>
      </c>
      <c r="C93">
        <f>Calculation_TES!D369</f>
        <v>63.823900000000002</v>
      </c>
      <c r="D93">
        <f>Calculation_TES!E369</f>
        <v>1</v>
      </c>
      <c r="E93">
        <f>Calculation_TES!G369</f>
        <v>25.579467035381999</v>
      </c>
      <c r="F93" t="e">
        <f ca="1">_xll.SRS1Splines.Functions25.OneWay_Spline(A93:A96,E93:E96,input!$B$12)</f>
        <v>#NAME?</v>
      </c>
    </row>
    <row r="94" spans="1:6" x14ac:dyDescent="0.25">
      <c r="A94">
        <f>Calculation_TES!B373</f>
        <v>2000</v>
      </c>
      <c r="B94">
        <f>Calculation_TES!C373</f>
        <v>1</v>
      </c>
      <c r="C94">
        <f>Calculation_TES!D373</f>
        <v>63.823900000000002</v>
      </c>
      <c r="D94">
        <f>Calculation_TES!E373</f>
        <v>1</v>
      </c>
      <c r="E94">
        <f>Calculation_TES!G373</f>
        <v>34.546428140013703</v>
      </c>
    </row>
    <row r="95" spans="1:6" x14ac:dyDescent="0.25">
      <c r="A95">
        <f>Calculation_TES!B377</f>
        <v>4000</v>
      </c>
      <c r="B95">
        <f>Calculation_TES!C377</f>
        <v>1</v>
      </c>
      <c r="C95">
        <f>Calculation_TES!D377</f>
        <v>63.823900000000002</v>
      </c>
      <c r="D95">
        <f>Calculation_TES!E377</f>
        <v>1</v>
      </c>
      <c r="E95">
        <f>Calculation_TES!G377</f>
        <v>41.856272514223299</v>
      </c>
    </row>
    <row r="96" spans="1:6" x14ac:dyDescent="0.25">
      <c r="A96">
        <f>Calculation_TES!B381</f>
        <v>8000</v>
      </c>
      <c r="B96">
        <f>Calculation_TES!C381</f>
        <v>1</v>
      </c>
      <c r="C96">
        <f>Calculation_TES!D381</f>
        <v>63.823900000000002</v>
      </c>
      <c r="D96">
        <f>Calculation_TES!E381</f>
        <v>1</v>
      </c>
      <c r="E96">
        <f>Calculation_TES!G381</f>
        <v>53.038649708519301</v>
      </c>
    </row>
    <row r="97" spans="1:6" x14ac:dyDescent="0.25">
      <c r="A97">
        <f>Calculation_TES!B385</f>
        <v>0</v>
      </c>
      <c r="B97">
        <f>Calculation_TES!C385</f>
        <v>0</v>
      </c>
      <c r="C97">
        <f>Calculation_TES!D385</f>
        <v>16.11</v>
      </c>
      <c r="D97">
        <f>Calculation_TES!E385</f>
        <v>2</v>
      </c>
      <c r="E97">
        <f>Calculation_TES!G385</f>
        <v>11.1054913914077</v>
      </c>
      <c r="F97" t="e">
        <f ca="1">_xll.SRS1Splines.Functions25.OneWay_Spline(A97:A100,E97:E100,input!$B$12)</f>
        <v>#NAME?</v>
      </c>
    </row>
    <row r="98" spans="1:6" x14ac:dyDescent="0.25">
      <c r="A98">
        <f>Calculation_TES!B389</f>
        <v>2000</v>
      </c>
      <c r="B98">
        <f>Calculation_TES!C389</f>
        <v>0</v>
      </c>
      <c r="C98">
        <f>Calculation_TES!D389</f>
        <v>16.11</v>
      </c>
      <c r="D98">
        <f>Calculation_TES!E389</f>
        <v>2</v>
      </c>
      <c r="E98">
        <f>Calculation_TES!G389</f>
        <v>47.325219853440601</v>
      </c>
    </row>
    <row r="99" spans="1:6" x14ac:dyDescent="0.25">
      <c r="A99">
        <f>Calculation_TES!B393</f>
        <v>4000</v>
      </c>
      <c r="B99">
        <f>Calculation_TES!C393</f>
        <v>0</v>
      </c>
      <c r="C99">
        <f>Calculation_TES!D393</f>
        <v>16.11</v>
      </c>
      <c r="D99">
        <f>Calculation_TES!E393</f>
        <v>2</v>
      </c>
      <c r="E99">
        <f>Calculation_TES!G393</f>
        <v>57.770755286547697</v>
      </c>
    </row>
    <row r="100" spans="1:6" x14ac:dyDescent="0.25">
      <c r="A100">
        <f>Calculation_TES!B397</f>
        <v>8000</v>
      </c>
      <c r="B100">
        <f>Calculation_TES!C397</f>
        <v>0</v>
      </c>
      <c r="C100">
        <f>Calculation_TES!D397</f>
        <v>16.11</v>
      </c>
      <c r="D100">
        <f>Calculation_TES!E397</f>
        <v>2</v>
      </c>
      <c r="E100">
        <f>Calculation_TES!G397</f>
        <v>67.940868670435407</v>
      </c>
    </row>
    <row r="101" spans="1:6" x14ac:dyDescent="0.25">
      <c r="A101">
        <f>Calculation_TES!B401</f>
        <v>0</v>
      </c>
      <c r="B101">
        <f>Calculation_TES!C401</f>
        <v>0.25</v>
      </c>
      <c r="C101">
        <f>Calculation_TES!D401</f>
        <v>16.11</v>
      </c>
      <c r="D101">
        <f>Calculation_TES!E401</f>
        <v>2</v>
      </c>
      <c r="E101">
        <f>Calculation_TES!G401</f>
        <v>22.4236893253447</v>
      </c>
      <c r="F101" t="e">
        <f ca="1">_xll.SRS1Splines.Functions25.OneWay_Spline(A101:A104,E101:E104,input!$B$12)</f>
        <v>#NAME?</v>
      </c>
    </row>
    <row r="102" spans="1:6" x14ac:dyDescent="0.25">
      <c r="A102">
        <f>Calculation_TES!B405</f>
        <v>2000</v>
      </c>
      <c r="B102">
        <f>Calculation_TES!C405</f>
        <v>0.25</v>
      </c>
      <c r="C102">
        <f>Calculation_TES!D405</f>
        <v>16.11</v>
      </c>
      <c r="D102">
        <f>Calculation_TES!E405</f>
        <v>2</v>
      </c>
      <c r="E102">
        <f>Calculation_TES!G405</f>
        <v>49.307461577891502</v>
      </c>
    </row>
    <row r="103" spans="1:6" x14ac:dyDescent="0.25">
      <c r="A103">
        <f>Calculation_TES!B409</f>
        <v>4000</v>
      </c>
      <c r="B103">
        <f>Calculation_TES!C409</f>
        <v>0.25</v>
      </c>
      <c r="C103">
        <f>Calculation_TES!D409</f>
        <v>16.11</v>
      </c>
      <c r="D103">
        <f>Calculation_TES!E409</f>
        <v>2</v>
      </c>
      <c r="E103">
        <f>Calculation_TES!G409</f>
        <v>60.331314721757202</v>
      </c>
    </row>
    <row r="104" spans="1:6" x14ac:dyDescent="0.25">
      <c r="A104">
        <f>Calculation_TES!B413</f>
        <v>8000</v>
      </c>
      <c r="B104">
        <f>Calculation_TES!C413</f>
        <v>0.25</v>
      </c>
      <c r="C104">
        <f>Calculation_TES!D413</f>
        <v>16.11</v>
      </c>
      <c r="D104">
        <f>Calculation_TES!E413</f>
        <v>2</v>
      </c>
      <c r="E104">
        <f>Calculation_TES!G413</f>
        <v>69.949547791914597</v>
      </c>
    </row>
    <row r="105" spans="1:6" x14ac:dyDescent="0.25">
      <c r="A105">
        <f>Calculation_TES!B417</f>
        <v>0</v>
      </c>
      <c r="B105">
        <f>Calculation_TES!C417</f>
        <v>0.5</v>
      </c>
      <c r="C105">
        <f>Calculation_TES!D417</f>
        <v>16.11</v>
      </c>
      <c r="D105">
        <f>Calculation_TES!E417</f>
        <v>2</v>
      </c>
      <c r="E105">
        <f>Calculation_TES!G417</f>
        <v>25.981657300684802</v>
      </c>
      <c r="F105" t="e">
        <f ca="1">_xll.SRS1Splines.Functions25.OneWay_Spline(A105:A108,E105:E108,input!$B$12)</f>
        <v>#NAME?</v>
      </c>
    </row>
    <row r="106" spans="1:6" x14ac:dyDescent="0.25">
      <c r="A106">
        <f>Calculation_TES!B421</f>
        <v>2000</v>
      </c>
      <c r="B106">
        <f>Calculation_TES!C421</f>
        <v>0.5</v>
      </c>
      <c r="C106">
        <f>Calculation_TES!D421</f>
        <v>16.11</v>
      </c>
      <c r="D106">
        <f>Calculation_TES!E421</f>
        <v>2</v>
      </c>
      <c r="E106">
        <f>Calculation_TES!G421</f>
        <v>45.5496302957052</v>
      </c>
    </row>
    <row r="107" spans="1:6" x14ac:dyDescent="0.25">
      <c r="A107">
        <f>Calculation_TES!B425</f>
        <v>4000</v>
      </c>
      <c r="B107">
        <f>Calculation_TES!C425</f>
        <v>0.5</v>
      </c>
      <c r="C107">
        <f>Calculation_TES!D425</f>
        <v>16.11</v>
      </c>
      <c r="D107">
        <f>Calculation_TES!E425</f>
        <v>2</v>
      </c>
      <c r="E107">
        <f>Calculation_TES!G425</f>
        <v>57.1645075717257</v>
      </c>
    </row>
    <row r="108" spans="1:6" x14ac:dyDescent="0.25">
      <c r="A108">
        <f>Calculation_TES!B429</f>
        <v>8000</v>
      </c>
      <c r="B108">
        <f>Calculation_TES!C429</f>
        <v>0.5</v>
      </c>
      <c r="C108">
        <f>Calculation_TES!D429</f>
        <v>16.11</v>
      </c>
      <c r="D108">
        <f>Calculation_TES!E429</f>
        <v>2</v>
      </c>
      <c r="E108">
        <f>Calculation_TES!G429</f>
        <v>68.1149768463507</v>
      </c>
    </row>
    <row r="109" spans="1:6" x14ac:dyDescent="0.25">
      <c r="A109">
        <f>Calculation_TES!B433</f>
        <v>0</v>
      </c>
      <c r="B109">
        <f>Calculation_TES!C433</f>
        <v>1</v>
      </c>
      <c r="C109">
        <f>Calculation_TES!D433</f>
        <v>16.11</v>
      </c>
      <c r="D109">
        <f>Calculation_TES!E433</f>
        <v>2</v>
      </c>
      <c r="E109">
        <f>Calculation_TES!G433</f>
        <v>27.168837082403702</v>
      </c>
      <c r="F109" t="e">
        <f ca="1">_xll.SRS1Splines.Functions25.OneWay_Spline(A109:A112,E109:E112,input!$B$12)</f>
        <v>#NAME?</v>
      </c>
    </row>
    <row r="110" spans="1:6" x14ac:dyDescent="0.25">
      <c r="A110">
        <f>Calculation_TES!B437</f>
        <v>2000</v>
      </c>
      <c r="B110">
        <f>Calculation_TES!C437</f>
        <v>1</v>
      </c>
      <c r="C110">
        <f>Calculation_TES!D437</f>
        <v>16.11</v>
      </c>
      <c r="D110">
        <f>Calculation_TES!E437</f>
        <v>2</v>
      </c>
      <c r="E110">
        <f>Calculation_TES!G437</f>
        <v>39.775610366015201</v>
      </c>
    </row>
    <row r="111" spans="1:6" x14ac:dyDescent="0.25">
      <c r="A111">
        <f>Calculation_TES!B441</f>
        <v>4000</v>
      </c>
      <c r="B111">
        <f>Calculation_TES!C441</f>
        <v>1</v>
      </c>
      <c r="C111">
        <f>Calculation_TES!D441</f>
        <v>16.11</v>
      </c>
      <c r="D111">
        <f>Calculation_TES!E441</f>
        <v>2</v>
      </c>
      <c r="E111">
        <f>Calculation_TES!G441</f>
        <v>48.491128109902803</v>
      </c>
    </row>
    <row r="112" spans="1:6" x14ac:dyDescent="0.25">
      <c r="A112">
        <f>Calculation_TES!B445</f>
        <v>8000</v>
      </c>
      <c r="B112">
        <f>Calculation_TES!C445</f>
        <v>1</v>
      </c>
      <c r="C112">
        <f>Calculation_TES!D445</f>
        <v>16.11</v>
      </c>
      <c r="D112">
        <f>Calculation_TES!E445</f>
        <v>2</v>
      </c>
      <c r="E112">
        <f>Calculation_TES!G445</f>
        <v>61.178355122546598</v>
      </c>
    </row>
    <row r="113" spans="1:6" x14ac:dyDescent="0.25">
      <c r="A113">
        <f>Calculation_TES!B449</f>
        <v>0</v>
      </c>
      <c r="B113">
        <f>Calculation_TES!C449</f>
        <v>0</v>
      </c>
      <c r="C113">
        <f>Calculation_TES!D449</f>
        <v>29.33</v>
      </c>
      <c r="D113">
        <f>Calculation_TES!E449</f>
        <v>2</v>
      </c>
      <c r="E113">
        <f>Calculation_TES!G449</f>
        <v>14.9885276852681</v>
      </c>
      <c r="F113" t="e">
        <f ca="1">_xll.SRS1Splines.Functions25.OneWay_Spline(A113:A116,E113:E116,input!$B$12)</f>
        <v>#NAME?</v>
      </c>
    </row>
    <row r="114" spans="1:6" x14ac:dyDescent="0.25">
      <c r="A114">
        <f>Calculation_TES!B453</f>
        <v>2000</v>
      </c>
      <c r="B114">
        <f>Calculation_TES!C453</f>
        <v>0</v>
      </c>
      <c r="C114">
        <f>Calculation_TES!D453</f>
        <v>29.33</v>
      </c>
      <c r="D114">
        <f>Calculation_TES!E453</f>
        <v>2</v>
      </c>
      <c r="E114">
        <f>Calculation_TES!G453</f>
        <v>36.0781397792475</v>
      </c>
    </row>
    <row r="115" spans="1:6" x14ac:dyDescent="0.25">
      <c r="A115">
        <f>Calculation_TES!B457</f>
        <v>4000</v>
      </c>
      <c r="B115">
        <f>Calculation_TES!C457</f>
        <v>0</v>
      </c>
      <c r="C115">
        <f>Calculation_TES!D457</f>
        <v>29.33</v>
      </c>
      <c r="D115">
        <f>Calculation_TES!E457</f>
        <v>2</v>
      </c>
      <c r="E115">
        <f>Calculation_TES!G457</f>
        <v>45.997572723207398</v>
      </c>
    </row>
    <row r="116" spans="1:6" x14ac:dyDescent="0.25">
      <c r="A116">
        <f>Calculation_TES!B461</f>
        <v>8000</v>
      </c>
      <c r="B116">
        <f>Calculation_TES!C461</f>
        <v>0</v>
      </c>
      <c r="C116">
        <f>Calculation_TES!D461</f>
        <v>29.33</v>
      </c>
      <c r="D116">
        <f>Calculation_TES!E461</f>
        <v>2</v>
      </c>
      <c r="E116">
        <f>Calculation_TES!G461</f>
        <v>56.633468808186002</v>
      </c>
    </row>
    <row r="117" spans="1:6" x14ac:dyDescent="0.25">
      <c r="A117">
        <f>Calculation_TES!B465</f>
        <v>0</v>
      </c>
      <c r="B117">
        <f>Calculation_TES!C465</f>
        <v>0.25</v>
      </c>
      <c r="C117">
        <f>Calculation_TES!D465</f>
        <v>29.33</v>
      </c>
      <c r="D117">
        <f>Calculation_TES!E465</f>
        <v>2</v>
      </c>
      <c r="E117">
        <f>Calculation_TES!G465</f>
        <v>21.6978800338219</v>
      </c>
      <c r="F117" t="e">
        <f ca="1">_xll.SRS1Splines.Functions25.OneWay_Spline(A117:A120,E117:E120,input!$B$12)</f>
        <v>#NAME?</v>
      </c>
    </row>
    <row r="118" spans="1:6" x14ac:dyDescent="0.25">
      <c r="A118">
        <f>Calculation_TES!B469</f>
        <v>2000</v>
      </c>
      <c r="B118">
        <f>Calculation_TES!C469</f>
        <v>0.25</v>
      </c>
      <c r="C118">
        <f>Calculation_TES!D469</f>
        <v>29.33</v>
      </c>
      <c r="D118">
        <f>Calculation_TES!E469</f>
        <v>2</v>
      </c>
      <c r="E118">
        <f>Calculation_TES!G469</f>
        <v>39.2976054337012</v>
      </c>
    </row>
    <row r="119" spans="1:6" x14ac:dyDescent="0.25">
      <c r="A119">
        <f>Calculation_TES!B473</f>
        <v>4000</v>
      </c>
      <c r="B119">
        <f>Calculation_TES!C473</f>
        <v>0.25</v>
      </c>
      <c r="C119">
        <f>Calculation_TES!D473</f>
        <v>29.33</v>
      </c>
      <c r="D119">
        <f>Calculation_TES!E473</f>
        <v>2</v>
      </c>
      <c r="E119">
        <f>Calculation_TES!G473</f>
        <v>48.463901986830699</v>
      </c>
    </row>
    <row r="120" spans="1:6" x14ac:dyDescent="0.25">
      <c r="A120">
        <f>Calculation_TES!B477</f>
        <v>8000</v>
      </c>
      <c r="B120">
        <f>Calculation_TES!C477</f>
        <v>0.25</v>
      </c>
      <c r="C120">
        <f>Calculation_TES!D477</f>
        <v>29.33</v>
      </c>
      <c r="D120">
        <f>Calculation_TES!E477</f>
        <v>2</v>
      </c>
      <c r="E120">
        <f>Calculation_TES!G477</f>
        <v>58.426251599920903</v>
      </c>
    </row>
    <row r="121" spans="1:6" x14ac:dyDescent="0.25">
      <c r="A121">
        <f>Calculation_TES!B481</f>
        <v>0</v>
      </c>
      <c r="B121">
        <f>Calculation_TES!C481</f>
        <v>0.5</v>
      </c>
      <c r="C121">
        <f>Calculation_TES!D481</f>
        <v>29.33</v>
      </c>
      <c r="D121">
        <f>Calculation_TES!E481</f>
        <v>2</v>
      </c>
      <c r="E121">
        <f>Calculation_TES!G481</f>
        <v>23.930882673196599</v>
      </c>
      <c r="F121" t="e">
        <f ca="1">_xll.SRS1Splines.Functions25.OneWay_Spline(A121:A124,E121:E124,input!$B$12)</f>
        <v>#NAME?</v>
      </c>
    </row>
    <row r="122" spans="1:6" x14ac:dyDescent="0.25">
      <c r="A122">
        <f>Calculation_TES!B485</f>
        <v>2000</v>
      </c>
      <c r="B122">
        <f>Calculation_TES!C485</f>
        <v>0.5</v>
      </c>
      <c r="C122">
        <f>Calculation_TES!D485</f>
        <v>29.33</v>
      </c>
      <c r="D122">
        <f>Calculation_TES!E485</f>
        <v>2</v>
      </c>
      <c r="E122">
        <f>Calculation_TES!G485</f>
        <v>38.074240092164104</v>
      </c>
    </row>
    <row r="123" spans="1:6" x14ac:dyDescent="0.25">
      <c r="A123">
        <f>Calculation_TES!B489</f>
        <v>4000</v>
      </c>
      <c r="B123">
        <f>Calculation_TES!C489</f>
        <v>0.5</v>
      </c>
      <c r="C123">
        <f>Calculation_TES!D489</f>
        <v>29.33</v>
      </c>
      <c r="D123">
        <f>Calculation_TES!E489</f>
        <v>2</v>
      </c>
      <c r="E123">
        <f>Calculation_TES!G489</f>
        <v>47.631793731999203</v>
      </c>
    </row>
    <row r="124" spans="1:6" x14ac:dyDescent="0.25">
      <c r="A124">
        <f>Calculation_TES!B493</f>
        <v>8000</v>
      </c>
      <c r="B124">
        <f>Calculation_TES!C493</f>
        <v>0.5</v>
      </c>
      <c r="C124">
        <f>Calculation_TES!D493</f>
        <v>29.33</v>
      </c>
      <c r="D124">
        <f>Calculation_TES!E493</f>
        <v>2</v>
      </c>
      <c r="E124">
        <f>Calculation_TES!G493</f>
        <v>58.078648668090899</v>
      </c>
    </row>
    <row r="125" spans="1:6" x14ac:dyDescent="0.25">
      <c r="A125">
        <f>Calculation_TES!B497</f>
        <v>0</v>
      </c>
      <c r="B125">
        <f>Calculation_TES!C497</f>
        <v>1</v>
      </c>
      <c r="C125">
        <f>Calculation_TES!D497</f>
        <v>29.33</v>
      </c>
      <c r="D125">
        <f>Calculation_TES!E497</f>
        <v>2</v>
      </c>
      <c r="E125">
        <f>Calculation_TES!G497</f>
        <v>25.666770551334299</v>
      </c>
      <c r="F125" t="e">
        <f ca="1">_xll.SRS1Splines.Functions25.OneWay_Spline(A125:A128,E125:E128,input!$B$12)</f>
        <v>#NAME?</v>
      </c>
    </row>
    <row r="126" spans="1:6" x14ac:dyDescent="0.25">
      <c r="A126">
        <f>Calculation_TES!B501</f>
        <v>2000</v>
      </c>
      <c r="B126">
        <f>Calculation_TES!C501</f>
        <v>1</v>
      </c>
      <c r="C126">
        <f>Calculation_TES!D501</f>
        <v>29.33</v>
      </c>
      <c r="D126">
        <f>Calculation_TES!E501</f>
        <v>2</v>
      </c>
      <c r="E126">
        <f>Calculation_TES!G501</f>
        <v>35.308166560973099</v>
      </c>
    </row>
    <row r="127" spans="1:6" x14ac:dyDescent="0.25">
      <c r="A127">
        <f>Calculation_TES!B505</f>
        <v>4000</v>
      </c>
      <c r="B127">
        <f>Calculation_TES!C505</f>
        <v>1</v>
      </c>
      <c r="C127">
        <f>Calculation_TES!D505</f>
        <v>29.33</v>
      </c>
      <c r="D127">
        <f>Calculation_TES!E505</f>
        <v>2</v>
      </c>
      <c r="E127">
        <f>Calculation_TES!G505</f>
        <v>42.596429549032003</v>
      </c>
    </row>
    <row r="128" spans="1:6" x14ac:dyDescent="0.25">
      <c r="A128">
        <f>Calculation_TES!B509</f>
        <v>8000</v>
      </c>
      <c r="B128">
        <f>Calculation_TES!C509</f>
        <v>1</v>
      </c>
      <c r="C128">
        <f>Calculation_TES!D509</f>
        <v>29.33</v>
      </c>
      <c r="D128">
        <f>Calculation_TES!E509</f>
        <v>2</v>
      </c>
      <c r="E128">
        <f>Calculation_TES!G509</f>
        <v>53.712541106968999</v>
      </c>
    </row>
    <row r="129" spans="1:6" x14ac:dyDescent="0.25">
      <c r="A129">
        <f>Calculation_TES!B513</f>
        <v>0</v>
      </c>
      <c r="B129">
        <f>Calculation_TES!C513</f>
        <v>0</v>
      </c>
      <c r="C129">
        <f>Calculation_TES!D513</f>
        <v>63.823900000000002</v>
      </c>
      <c r="D129">
        <f>Calculation_TES!E513</f>
        <v>2</v>
      </c>
      <c r="E129">
        <f>Calculation_TES!G513</f>
        <v>10.1083526120405</v>
      </c>
      <c r="F129" t="e">
        <f ca="1">_xll.SRS1Splines.Functions25.OneWay_Spline(A129:A132,E129:E132,input!$B$12)</f>
        <v>#NAME?</v>
      </c>
    </row>
    <row r="130" spans="1:6" x14ac:dyDescent="0.25">
      <c r="A130">
        <f>Calculation_TES!B517</f>
        <v>2000</v>
      </c>
      <c r="B130">
        <f>Calculation_TES!C517</f>
        <v>0</v>
      </c>
      <c r="C130">
        <f>Calculation_TES!D517</f>
        <v>63.823900000000002</v>
      </c>
      <c r="D130">
        <f>Calculation_TES!E517</f>
        <v>2</v>
      </c>
      <c r="E130">
        <f>Calculation_TES!G517</f>
        <v>25.2706958074418</v>
      </c>
    </row>
    <row r="131" spans="1:6" x14ac:dyDescent="0.25">
      <c r="A131">
        <f>Calculation_TES!B521</f>
        <v>4000</v>
      </c>
      <c r="B131">
        <f>Calculation_TES!C521</f>
        <v>0</v>
      </c>
      <c r="C131">
        <f>Calculation_TES!D521</f>
        <v>63.823900000000002</v>
      </c>
      <c r="D131">
        <f>Calculation_TES!E521</f>
        <v>2</v>
      </c>
      <c r="E131">
        <f>Calculation_TES!G521</f>
        <v>32.409260895104502</v>
      </c>
    </row>
    <row r="132" spans="1:6" x14ac:dyDescent="0.25">
      <c r="A132">
        <f>Calculation_TES!B525</f>
        <v>8000</v>
      </c>
      <c r="B132">
        <f>Calculation_TES!C525</f>
        <v>0</v>
      </c>
      <c r="C132">
        <f>Calculation_TES!D525</f>
        <v>63.823900000000002</v>
      </c>
      <c r="D132">
        <f>Calculation_TES!E525</f>
        <v>2</v>
      </c>
      <c r="E132">
        <f>Calculation_TES!G525</f>
        <v>40.572330712497397</v>
      </c>
    </row>
    <row r="133" spans="1:6" x14ac:dyDescent="0.25">
      <c r="A133">
        <f>Calculation_TES!B529</f>
        <v>0</v>
      </c>
      <c r="B133">
        <f>Calculation_TES!C529</f>
        <v>0.25</v>
      </c>
      <c r="C133">
        <f>Calculation_TES!D529</f>
        <v>63.823900000000002</v>
      </c>
      <c r="D133">
        <f>Calculation_TES!E529</f>
        <v>2</v>
      </c>
      <c r="E133">
        <f>Calculation_TES!G529</f>
        <v>14.5042911368971</v>
      </c>
      <c r="F133" t="e">
        <f ca="1">_xll.SRS1Splines.Functions25.OneWay_Spline(A133:A136,E133:E136,input!$B$12)</f>
        <v>#NAME?</v>
      </c>
    </row>
    <row r="134" spans="1:6" x14ac:dyDescent="0.25">
      <c r="A134">
        <f>Calculation_TES!B533</f>
        <v>2000</v>
      </c>
      <c r="B134">
        <f>Calculation_TES!C533</f>
        <v>0.25</v>
      </c>
      <c r="C134">
        <f>Calculation_TES!D533</f>
        <v>63.823900000000002</v>
      </c>
      <c r="D134">
        <f>Calculation_TES!E533</f>
        <v>2</v>
      </c>
      <c r="E134">
        <f>Calculation_TES!G533</f>
        <v>27.130136116437701</v>
      </c>
    </row>
    <row r="135" spans="1:6" x14ac:dyDescent="0.25">
      <c r="A135">
        <f>Calculation_TES!B537</f>
        <v>4000</v>
      </c>
      <c r="B135">
        <f>Calculation_TES!C537</f>
        <v>0.25</v>
      </c>
      <c r="C135">
        <f>Calculation_TES!D537</f>
        <v>63.823900000000002</v>
      </c>
      <c r="D135">
        <f>Calculation_TES!E537</f>
        <v>2</v>
      </c>
      <c r="E135">
        <f>Calculation_TES!G537</f>
        <v>34.130798099909498</v>
      </c>
    </row>
    <row r="136" spans="1:6" x14ac:dyDescent="0.25">
      <c r="A136">
        <f>Calculation_TES!B541</f>
        <v>8000</v>
      </c>
      <c r="B136">
        <f>Calculation_TES!C541</f>
        <v>0.25</v>
      </c>
      <c r="C136">
        <f>Calculation_TES!D541</f>
        <v>63.823900000000002</v>
      </c>
      <c r="D136">
        <f>Calculation_TES!E541</f>
        <v>2</v>
      </c>
      <c r="E136">
        <f>Calculation_TES!G541</f>
        <v>42.6870709143898</v>
      </c>
    </row>
    <row r="137" spans="1:6" x14ac:dyDescent="0.25">
      <c r="A137">
        <f>Calculation_TES!B545</f>
        <v>0</v>
      </c>
      <c r="B137">
        <f>Calculation_TES!C545</f>
        <v>0.5</v>
      </c>
      <c r="C137">
        <f>Calculation_TES!D545</f>
        <v>63.823900000000002</v>
      </c>
      <c r="D137">
        <f>Calculation_TES!E545</f>
        <v>2</v>
      </c>
      <c r="E137">
        <f>Calculation_TES!G545</f>
        <v>17.118284806453701</v>
      </c>
      <c r="F137" t="e">
        <f ca="1">_xll.SRS1Splines.Functions25.OneWay_Spline(A137:A140,E137:E140,input!$B$12)</f>
        <v>#NAME?</v>
      </c>
    </row>
    <row r="138" spans="1:6" x14ac:dyDescent="0.25">
      <c r="A138">
        <f>Calculation_TES!B549</f>
        <v>2000</v>
      </c>
      <c r="B138">
        <f>Calculation_TES!C549</f>
        <v>0.5</v>
      </c>
      <c r="C138">
        <f>Calculation_TES!D549</f>
        <v>63.823900000000002</v>
      </c>
      <c r="D138">
        <f>Calculation_TES!E549</f>
        <v>2</v>
      </c>
      <c r="E138">
        <f>Calculation_TES!G549</f>
        <v>27.707172565670199</v>
      </c>
    </row>
    <row r="139" spans="1:6" x14ac:dyDescent="0.25">
      <c r="A139">
        <f>Calculation_TES!B553</f>
        <v>4000</v>
      </c>
      <c r="B139">
        <f>Calculation_TES!C553</f>
        <v>0.5</v>
      </c>
      <c r="C139">
        <f>Calculation_TES!D553</f>
        <v>63.823900000000002</v>
      </c>
      <c r="D139">
        <f>Calculation_TES!E553</f>
        <v>2</v>
      </c>
      <c r="E139">
        <f>Calculation_TES!G553</f>
        <v>34.193981115644</v>
      </c>
    </row>
    <row r="140" spans="1:6" x14ac:dyDescent="0.25">
      <c r="A140">
        <f>Calculation_TES!B557</f>
        <v>8000</v>
      </c>
      <c r="B140">
        <f>Calculation_TES!C557</f>
        <v>0.5</v>
      </c>
      <c r="C140">
        <f>Calculation_TES!D557</f>
        <v>63.823900000000002</v>
      </c>
      <c r="D140">
        <f>Calculation_TES!E557</f>
        <v>2</v>
      </c>
      <c r="E140">
        <f>Calculation_TES!G557</f>
        <v>43.210161914988902</v>
      </c>
    </row>
    <row r="141" spans="1:6" x14ac:dyDescent="0.25">
      <c r="A141">
        <f>Calculation_TES!B561</f>
        <v>0</v>
      </c>
      <c r="B141">
        <f>Calculation_TES!C561</f>
        <v>1</v>
      </c>
      <c r="C141">
        <f>Calculation_TES!D561</f>
        <v>63.823900000000002</v>
      </c>
      <c r="D141">
        <f>Calculation_TES!E561</f>
        <v>2</v>
      </c>
      <c r="E141">
        <f>Calculation_TES!G561</f>
        <v>19.620528523764602</v>
      </c>
      <c r="F141" t="e">
        <f ca="1">_xll.SRS1Splines.Functions25.OneWay_Spline(A141:A144,E141:E144,input!$B$12)</f>
        <v>#NAME?</v>
      </c>
    </row>
    <row r="142" spans="1:6" x14ac:dyDescent="0.25">
      <c r="A142">
        <f>Calculation_TES!B565</f>
        <v>2000</v>
      </c>
      <c r="B142">
        <f>Calculation_TES!C565</f>
        <v>1</v>
      </c>
      <c r="C142">
        <f>Calculation_TES!D565</f>
        <v>63.823900000000002</v>
      </c>
      <c r="D142">
        <f>Calculation_TES!E565</f>
        <v>2</v>
      </c>
      <c r="E142">
        <f>Calculation_TES!G565</f>
        <v>27.548735621669898</v>
      </c>
    </row>
    <row r="143" spans="1:6" x14ac:dyDescent="0.25">
      <c r="A143">
        <f>Calculation_TES!B569</f>
        <v>4000</v>
      </c>
      <c r="B143">
        <f>Calculation_TES!C569</f>
        <v>1</v>
      </c>
      <c r="C143">
        <f>Calculation_TES!D569</f>
        <v>63.823900000000002</v>
      </c>
      <c r="D143">
        <f>Calculation_TES!E569</f>
        <v>2</v>
      </c>
      <c r="E143">
        <f>Calculation_TES!G569</f>
        <v>32.738919740784802</v>
      </c>
    </row>
    <row r="144" spans="1:6" x14ac:dyDescent="0.25">
      <c r="A144">
        <f>Calculation_TES!B573</f>
        <v>8000</v>
      </c>
      <c r="B144">
        <f>Calculation_TES!C573</f>
        <v>1</v>
      </c>
      <c r="C144">
        <f>Calculation_TES!D573</f>
        <v>63.823900000000002</v>
      </c>
      <c r="D144">
        <f>Calculation_TES!E573</f>
        <v>2</v>
      </c>
      <c r="E144">
        <f>Calculation_TES!G573</f>
        <v>41.489488397665397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E37" sqref="E37:E59"/>
    </sheetView>
  </sheetViews>
  <sheetFormatPr defaultRowHeight="15" x14ac:dyDescent="0.25"/>
  <sheetData>
    <row r="1" spans="1:14" x14ac:dyDescent="0.25">
      <c r="A1">
        <f>Calculation_Battery!B1</f>
        <v>0</v>
      </c>
      <c r="B1">
        <f>Calculation_Battery!C1</f>
        <v>16.11</v>
      </c>
      <c r="C1">
        <f>Calculation_Battery!D1</f>
        <v>0.5</v>
      </c>
      <c r="D1" t="e">
        <f ca="1">Calculation_Battery!F1</f>
        <v>#NAME?</v>
      </c>
      <c r="E1" t="e">
        <f ca="1">_xll.SRS1Splines.Functions25.OneWay_Spline(A1:A4,D1:D4,$N$3)</f>
        <v>#NAME?</v>
      </c>
    </row>
    <row r="2" spans="1:14" x14ac:dyDescent="0.25">
      <c r="A2">
        <f>Calculation_Battery!B5</f>
        <v>0.25</v>
      </c>
      <c r="B2">
        <f>Calculation_Battery!C5</f>
        <v>16.11</v>
      </c>
      <c r="C2">
        <f>Calculation_Battery!D5</f>
        <v>0.5</v>
      </c>
      <c r="D2" t="e">
        <f ca="1">Calculation_Battery!F5</f>
        <v>#NAME?</v>
      </c>
    </row>
    <row r="3" spans="1:14" x14ac:dyDescent="0.25">
      <c r="A3">
        <f>Calculation_Battery!B9</f>
        <v>0.5</v>
      </c>
      <c r="B3">
        <f>Calculation_Battery!C9</f>
        <v>16.11</v>
      </c>
      <c r="C3">
        <f>Calculation_Battery!D9</f>
        <v>0.5</v>
      </c>
      <c r="D3" t="e">
        <f ca="1">Calculation_Battery!F9</f>
        <v>#NAME?</v>
      </c>
      <c r="L3" t="s">
        <v>13</v>
      </c>
      <c r="N3">
        <f>input!B13/5010</f>
        <v>0.5001996007984032</v>
      </c>
    </row>
    <row r="4" spans="1:14" x14ac:dyDescent="0.25">
      <c r="A4">
        <f>Calculation_Battery!B13</f>
        <v>1</v>
      </c>
      <c r="B4">
        <f>Calculation_Battery!C13</f>
        <v>16.11</v>
      </c>
      <c r="C4">
        <f>Calculation_Battery!D13</f>
        <v>0.5</v>
      </c>
      <c r="D4" t="e">
        <f ca="1">Calculation_Battery!F13</f>
        <v>#NAME?</v>
      </c>
    </row>
    <row r="5" spans="1:14" x14ac:dyDescent="0.25">
      <c r="A5">
        <f>Calculation_Battery!B17</f>
        <v>0</v>
      </c>
      <c r="B5">
        <f>Calculation_Battery!C17</f>
        <v>29.33</v>
      </c>
      <c r="C5">
        <f>Calculation_Battery!D17</f>
        <v>0.5</v>
      </c>
      <c r="D5" t="e">
        <f ca="1">Calculation_Battery!F17</f>
        <v>#NAME?</v>
      </c>
      <c r="E5" t="e">
        <f ca="1">_xll.SRS1Splines.Functions25.OneWay_Spline(A5:A8,D5:D8,$N$3)</f>
        <v>#NAME?</v>
      </c>
    </row>
    <row r="6" spans="1:14" x14ac:dyDescent="0.25">
      <c r="A6">
        <f>Calculation_Battery!B21</f>
        <v>0.25</v>
      </c>
      <c r="B6">
        <f>Calculation_Battery!C21</f>
        <v>29.33</v>
      </c>
      <c r="C6">
        <f>Calculation_Battery!D21</f>
        <v>0.5</v>
      </c>
      <c r="D6" t="e">
        <f ca="1">Calculation_Battery!F21</f>
        <v>#NAME?</v>
      </c>
    </row>
    <row r="7" spans="1:14" x14ac:dyDescent="0.25">
      <c r="A7">
        <f>Calculation_Battery!B25</f>
        <v>0.5</v>
      </c>
      <c r="B7">
        <f>Calculation_Battery!C25</f>
        <v>29.33</v>
      </c>
      <c r="C7">
        <f>Calculation_Battery!D25</f>
        <v>0.5</v>
      </c>
      <c r="D7" t="e">
        <f ca="1">Calculation_Battery!F25</f>
        <v>#NAME?</v>
      </c>
    </row>
    <row r="8" spans="1:14" x14ac:dyDescent="0.25">
      <c r="A8">
        <f>Calculation_Battery!B29</f>
        <v>1</v>
      </c>
      <c r="B8">
        <f>Calculation_Battery!C29</f>
        <v>29.33</v>
      </c>
      <c r="C8">
        <f>Calculation_Battery!D29</f>
        <v>0.5</v>
      </c>
      <c r="D8" t="e">
        <f ca="1">Calculation_Battery!F29</f>
        <v>#NAME?</v>
      </c>
    </row>
    <row r="9" spans="1:14" x14ac:dyDescent="0.25">
      <c r="A9">
        <f>Calculation_Battery!B33</f>
        <v>0</v>
      </c>
      <c r="B9">
        <f>Calculation_Battery!C33</f>
        <v>63.823900000000002</v>
      </c>
      <c r="C9">
        <f>Calculation_Battery!D33</f>
        <v>0.5</v>
      </c>
      <c r="D9" t="e">
        <f ca="1">Calculation_Battery!F33</f>
        <v>#NAME?</v>
      </c>
      <c r="E9" t="e">
        <f ca="1">_xll.SRS1Splines.Functions25.OneWay_Spline(A9:A12,D9:D12,$N$3)</f>
        <v>#NAME?</v>
      </c>
    </row>
    <row r="10" spans="1:14" x14ac:dyDescent="0.25">
      <c r="A10">
        <f>Calculation_Battery!B37</f>
        <v>0.25</v>
      </c>
      <c r="B10">
        <f>Calculation_Battery!C37</f>
        <v>63.823900000000002</v>
      </c>
      <c r="C10">
        <f>Calculation_Battery!D37</f>
        <v>0.5</v>
      </c>
      <c r="D10" t="e">
        <f ca="1">Calculation_Battery!F37</f>
        <v>#NAME?</v>
      </c>
    </row>
    <row r="11" spans="1:14" x14ac:dyDescent="0.25">
      <c r="A11">
        <f>Calculation_Battery!B41</f>
        <v>0.5</v>
      </c>
      <c r="B11">
        <f>Calculation_Battery!C41</f>
        <v>63.823900000000002</v>
      </c>
      <c r="C11">
        <f>Calculation_Battery!D41</f>
        <v>0.5</v>
      </c>
      <c r="D11" t="e">
        <f ca="1">Calculation_Battery!F41</f>
        <v>#NAME?</v>
      </c>
    </row>
    <row r="12" spans="1:14" x14ac:dyDescent="0.25">
      <c r="A12">
        <f>Calculation_Battery!B45</f>
        <v>1</v>
      </c>
      <c r="B12">
        <f>Calculation_Battery!C45</f>
        <v>63.823900000000002</v>
      </c>
      <c r="C12">
        <f>Calculation_Battery!D45</f>
        <v>0.5</v>
      </c>
      <c r="D12" t="e">
        <f ca="1">Calculation_Battery!F45</f>
        <v>#NAME?</v>
      </c>
    </row>
    <row r="13" spans="1:14" x14ac:dyDescent="0.25">
      <c r="A13">
        <f>Calculation_Battery!B49</f>
        <v>0</v>
      </c>
      <c r="B13">
        <f>Calculation_Battery!C49</f>
        <v>16.11</v>
      </c>
      <c r="C13">
        <f>Calculation_Battery!D49</f>
        <v>1</v>
      </c>
      <c r="D13" t="e">
        <f ca="1">Calculation_Battery!F49</f>
        <v>#NAME?</v>
      </c>
      <c r="E13" t="e">
        <f ca="1">_xll.SRS1Splines.Functions25.OneWay_Spline(A13:A16,D13:D16,$N$3)</f>
        <v>#NAME?</v>
      </c>
    </row>
    <row r="14" spans="1:14" x14ac:dyDescent="0.25">
      <c r="A14">
        <f>Calculation_Battery!B53</f>
        <v>0.25</v>
      </c>
      <c r="B14">
        <f>Calculation_Battery!C53</f>
        <v>16.11</v>
      </c>
      <c r="C14">
        <f>Calculation_Battery!D53</f>
        <v>1</v>
      </c>
      <c r="D14" t="e">
        <f ca="1">Calculation_Battery!F53</f>
        <v>#NAME?</v>
      </c>
    </row>
    <row r="15" spans="1:14" x14ac:dyDescent="0.25">
      <c r="A15">
        <f>Calculation_Battery!B57</f>
        <v>0.5</v>
      </c>
      <c r="B15">
        <f>Calculation_Battery!C57</f>
        <v>16.11</v>
      </c>
      <c r="C15">
        <f>Calculation_Battery!D57</f>
        <v>1</v>
      </c>
      <c r="D15" t="e">
        <f ca="1">Calculation_Battery!F57</f>
        <v>#NAME?</v>
      </c>
    </row>
    <row r="16" spans="1:14" x14ac:dyDescent="0.25">
      <c r="A16">
        <f>Calculation_Battery!B61</f>
        <v>1</v>
      </c>
      <c r="B16">
        <f>Calculation_Battery!C61</f>
        <v>16.11</v>
      </c>
      <c r="C16">
        <f>Calculation_Battery!D61</f>
        <v>1</v>
      </c>
      <c r="D16" t="e">
        <f ca="1">Calculation_Battery!F61</f>
        <v>#NAME?</v>
      </c>
    </row>
    <row r="17" spans="1:5" x14ac:dyDescent="0.25">
      <c r="A17">
        <f>Calculation_Battery!B65</f>
        <v>0</v>
      </c>
      <c r="B17">
        <f>Calculation_Battery!C65</f>
        <v>29.33</v>
      </c>
      <c r="C17">
        <f>Calculation_Battery!D65</f>
        <v>1</v>
      </c>
      <c r="D17" t="e">
        <f ca="1">Calculation_Battery!F65</f>
        <v>#NAME?</v>
      </c>
      <c r="E17" t="e">
        <f ca="1">_xll.SRS1Splines.Functions25.OneWay_Spline(A17:A20,D17:D20,$N$3)</f>
        <v>#NAME?</v>
      </c>
    </row>
    <row r="18" spans="1:5" x14ac:dyDescent="0.25">
      <c r="A18">
        <f>Calculation_Battery!B69</f>
        <v>0.25</v>
      </c>
      <c r="B18">
        <f>Calculation_Battery!C69</f>
        <v>29.33</v>
      </c>
      <c r="C18">
        <f>Calculation_Battery!D69</f>
        <v>1</v>
      </c>
      <c r="D18" t="e">
        <f ca="1">Calculation_Battery!F69</f>
        <v>#NAME?</v>
      </c>
    </row>
    <row r="19" spans="1:5" x14ac:dyDescent="0.25">
      <c r="A19">
        <f>Calculation_Battery!B73</f>
        <v>0.5</v>
      </c>
      <c r="B19">
        <f>Calculation_Battery!C73</f>
        <v>29.33</v>
      </c>
      <c r="C19">
        <f>Calculation_Battery!D73</f>
        <v>1</v>
      </c>
      <c r="D19" t="e">
        <f ca="1">Calculation_Battery!F73</f>
        <v>#NAME?</v>
      </c>
    </row>
    <row r="20" spans="1:5" x14ac:dyDescent="0.25">
      <c r="A20">
        <f>Calculation_Battery!B77</f>
        <v>1</v>
      </c>
      <c r="B20">
        <f>Calculation_Battery!C77</f>
        <v>29.33</v>
      </c>
      <c r="C20">
        <f>Calculation_Battery!D77</f>
        <v>1</v>
      </c>
      <c r="D20" t="e">
        <f ca="1">Calculation_Battery!F77</f>
        <v>#NAME?</v>
      </c>
    </row>
    <row r="21" spans="1:5" x14ac:dyDescent="0.25">
      <c r="A21">
        <f>Calculation_Battery!B81</f>
        <v>0</v>
      </c>
      <c r="B21">
        <f>Calculation_Battery!C81</f>
        <v>63.823900000000002</v>
      </c>
      <c r="C21">
        <f>Calculation_Battery!D81</f>
        <v>1</v>
      </c>
      <c r="D21" t="e">
        <f ca="1">Calculation_Battery!F81</f>
        <v>#NAME?</v>
      </c>
      <c r="E21" t="e">
        <f ca="1">_xll.SRS1Splines.Functions25.OneWay_Spline(A21:A24,D21:D24,$N$3)</f>
        <v>#NAME?</v>
      </c>
    </row>
    <row r="22" spans="1:5" x14ac:dyDescent="0.25">
      <c r="A22">
        <f>Calculation_Battery!B85</f>
        <v>0.25</v>
      </c>
      <c r="B22">
        <f>Calculation_Battery!C85</f>
        <v>63.823900000000002</v>
      </c>
      <c r="C22">
        <f>Calculation_Battery!D85</f>
        <v>1</v>
      </c>
      <c r="D22" t="e">
        <f ca="1">Calculation_Battery!F85</f>
        <v>#NAME?</v>
      </c>
    </row>
    <row r="23" spans="1:5" x14ac:dyDescent="0.25">
      <c r="A23">
        <f>Calculation_Battery!B89</f>
        <v>0.5</v>
      </c>
      <c r="B23">
        <f>Calculation_Battery!C89</f>
        <v>63.823900000000002</v>
      </c>
      <c r="C23">
        <f>Calculation_Battery!D89</f>
        <v>1</v>
      </c>
      <c r="D23" t="e">
        <f ca="1">Calculation_Battery!F89</f>
        <v>#NAME?</v>
      </c>
    </row>
    <row r="24" spans="1:5" x14ac:dyDescent="0.25">
      <c r="A24">
        <f>Calculation_Battery!B93</f>
        <v>1</v>
      </c>
      <c r="B24">
        <f>Calculation_Battery!C93</f>
        <v>63.823900000000002</v>
      </c>
      <c r="C24">
        <f>Calculation_Battery!D93</f>
        <v>1</v>
      </c>
      <c r="D24" t="e">
        <f ca="1">Calculation_Battery!F93</f>
        <v>#NAME?</v>
      </c>
    </row>
    <row r="25" spans="1:5" x14ac:dyDescent="0.25">
      <c r="A25">
        <f>Calculation_Battery!B97</f>
        <v>0</v>
      </c>
      <c r="B25">
        <f>Calculation_Battery!C97</f>
        <v>16.11</v>
      </c>
      <c r="C25">
        <f>Calculation_Battery!D97</f>
        <v>2</v>
      </c>
      <c r="D25" t="e">
        <f ca="1">Calculation_Battery!F97</f>
        <v>#NAME?</v>
      </c>
      <c r="E25" t="e">
        <f ca="1">_xll.SRS1Splines.Functions25.OneWay_Spline(A25:A28,D25:D28,$N$3)</f>
        <v>#NAME?</v>
      </c>
    </row>
    <row r="26" spans="1:5" x14ac:dyDescent="0.25">
      <c r="A26">
        <f>Calculation_Battery!B101</f>
        <v>0.25</v>
      </c>
      <c r="B26">
        <f>Calculation_Battery!C101</f>
        <v>16.11</v>
      </c>
      <c r="C26">
        <f>Calculation_Battery!D101</f>
        <v>2</v>
      </c>
      <c r="D26" t="e">
        <f ca="1">Calculation_Battery!F101</f>
        <v>#NAME?</v>
      </c>
    </row>
    <row r="27" spans="1:5" x14ac:dyDescent="0.25">
      <c r="A27">
        <f>Calculation_Battery!B105</f>
        <v>0.5</v>
      </c>
      <c r="B27">
        <f>Calculation_Battery!C105</f>
        <v>16.11</v>
      </c>
      <c r="C27">
        <f>Calculation_Battery!D105</f>
        <v>2</v>
      </c>
      <c r="D27" t="e">
        <f ca="1">Calculation_Battery!F105</f>
        <v>#NAME?</v>
      </c>
    </row>
    <row r="28" spans="1:5" x14ac:dyDescent="0.25">
      <c r="A28">
        <f>Calculation_Battery!B109</f>
        <v>1</v>
      </c>
      <c r="B28">
        <f>Calculation_Battery!C109</f>
        <v>16.11</v>
      </c>
      <c r="C28">
        <f>Calculation_Battery!D109</f>
        <v>2</v>
      </c>
      <c r="D28" t="e">
        <f ca="1">Calculation_Battery!F109</f>
        <v>#NAME?</v>
      </c>
    </row>
    <row r="29" spans="1:5" x14ac:dyDescent="0.25">
      <c r="A29">
        <f>Calculation_Battery!B113</f>
        <v>0</v>
      </c>
      <c r="B29">
        <f>Calculation_Battery!C113</f>
        <v>29.33</v>
      </c>
      <c r="C29">
        <f>Calculation_Battery!D113</f>
        <v>2</v>
      </c>
      <c r="D29" t="e">
        <f ca="1">Calculation_Battery!F113</f>
        <v>#NAME?</v>
      </c>
      <c r="E29" t="e">
        <f ca="1">_xll.SRS1Splines.Functions25.OneWay_Spline(A29:A32,D29:D32,$N$3)</f>
        <v>#NAME?</v>
      </c>
    </row>
    <row r="30" spans="1:5" x14ac:dyDescent="0.25">
      <c r="A30">
        <f>Calculation_Battery!B117</f>
        <v>0.25</v>
      </c>
      <c r="B30">
        <f>Calculation_Battery!C117</f>
        <v>29.33</v>
      </c>
      <c r="C30">
        <f>Calculation_Battery!D117</f>
        <v>2</v>
      </c>
      <c r="D30" t="e">
        <f ca="1">Calculation_Battery!F117</f>
        <v>#NAME?</v>
      </c>
    </row>
    <row r="31" spans="1:5" x14ac:dyDescent="0.25">
      <c r="A31">
        <f>Calculation_Battery!B121</f>
        <v>0.5</v>
      </c>
      <c r="B31">
        <f>Calculation_Battery!C121</f>
        <v>29.33</v>
      </c>
      <c r="C31">
        <f>Calculation_Battery!D121</f>
        <v>2</v>
      </c>
      <c r="D31" t="e">
        <f ca="1">Calculation_Battery!F121</f>
        <v>#NAME?</v>
      </c>
    </row>
    <row r="32" spans="1:5" x14ac:dyDescent="0.25">
      <c r="A32">
        <f>Calculation_Battery!B125</f>
        <v>1</v>
      </c>
      <c r="B32">
        <f>Calculation_Battery!C125</f>
        <v>29.33</v>
      </c>
      <c r="C32">
        <f>Calculation_Battery!D125</f>
        <v>2</v>
      </c>
      <c r="D32" t="e">
        <f ca="1">Calculation_Battery!F125</f>
        <v>#NAME?</v>
      </c>
    </row>
    <row r="33" spans="1:5" x14ac:dyDescent="0.25">
      <c r="A33">
        <f>Calculation_Battery!B129</f>
        <v>0</v>
      </c>
      <c r="B33">
        <f>Calculation_Battery!C129</f>
        <v>63.823900000000002</v>
      </c>
      <c r="C33">
        <f>Calculation_Battery!D129</f>
        <v>2</v>
      </c>
      <c r="D33" t="e">
        <f ca="1">Calculation_Battery!F129</f>
        <v>#NAME?</v>
      </c>
      <c r="E33" t="e">
        <f ca="1">_xll.SRS1Splines.Functions25.OneWay_Spline(A33:A36,D33:D36,$N$3)</f>
        <v>#NAME?</v>
      </c>
    </row>
    <row r="34" spans="1:5" x14ac:dyDescent="0.25">
      <c r="A34">
        <f>Calculation_Battery!B133</f>
        <v>0.25</v>
      </c>
      <c r="B34">
        <f>Calculation_Battery!C133</f>
        <v>63.823900000000002</v>
      </c>
      <c r="C34">
        <f>Calculation_Battery!D133</f>
        <v>2</v>
      </c>
      <c r="D34" t="e">
        <f ca="1">Calculation_Battery!F133</f>
        <v>#NAME?</v>
      </c>
    </row>
    <row r="35" spans="1:5" x14ac:dyDescent="0.25">
      <c r="A35">
        <f>Calculation_Battery!B137</f>
        <v>0.5</v>
      </c>
      <c r="B35">
        <f>Calculation_Battery!C137</f>
        <v>63.823900000000002</v>
      </c>
      <c r="C35">
        <f>Calculation_Battery!D137</f>
        <v>2</v>
      </c>
      <c r="D35" t="e">
        <f ca="1">Calculation_Battery!F137</f>
        <v>#NAME?</v>
      </c>
    </row>
    <row r="36" spans="1:5" x14ac:dyDescent="0.25">
      <c r="A36">
        <f>Calculation_Battery!B141</f>
        <v>1</v>
      </c>
      <c r="B36">
        <f>Calculation_Battery!C141</f>
        <v>63.823900000000002</v>
      </c>
      <c r="C36">
        <f>Calculation_Battery!D141</f>
        <v>2</v>
      </c>
      <c r="D36" t="e">
        <f ca="1">Calculation_Battery!F141</f>
        <v>#NAME?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1" sqref="D1"/>
    </sheetView>
  </sheetViews>
  <sheetFormatPr defaultRowHeight="15" x14ac:dyDescent="0.25"/>
  <sheetData>
    <row r="1" spans="1:4" x14ac:dyDescent="0.25">
      <c r="A1">
        <f>Calculation_Appliances!B1</f>
        <v>16.11</v>
      </c>
      <c r="B1">
        <f>Calculation_Appliances!C1</f>
        <v>0.5</v>
      </c>
      <c r="C1" t="e">
        <f ca="1">Calculation_Appliances!E1</f>
        <v>#NAME?</v>
      </c>
      <c r="D1" t="e">
        <f ca="1">_xll.SRS1Splines.Functions25.OneWay_Spline(A1:A3,C1:C3,input!$B$14)</f>
        <v>#NAME?</v>
      </c>
    </row>
    <row r="2" spans="1:4" x14ac:dyDescent="0.25">
      <c r="A2">
        <f>Calculation_Appliances!B5</f>
        <v>29.33</v>
      </c>
      <c r="B2">
        <f>Calculation_Appliances!C5</f>
        <v>0.5</v>
      </c>
      <c r="C2" t="e">
        <f ca="1">Calculation_Appliances!E5</f>
        <v>#NAME?</v>
      </c>
    </row>
    <row r="3" spans="1:4" x14ac:dyDescent="0.25">
      <c r="A3">
        <f>Calculation_Appliances!B9</f>
        <v>63.823900000000002</v>
      </c>
      <c r="B3">
        <f>Calculation_Appliances!C9</f>
        <v>0.5</v>
      </c>
      <c r="C3" t="e">
        <f ca="1">Calculation_Appliances!E9</f>
        <v>#NAME?</v>
      </c>
    </row>
    <row r="4" spans="1:4" x14ac:dyDescent="0.25">
      <c r="A4">
        <f>Calculation_Appliances!B13</f>
        <v>16.11</v>
      </c>
      <c r="B4">
        <f>Calculation_Appliances!C13</f>
        <v>1</v>
      </c>
      <c r="C4" t="e">
        <f ca="1">Calculation_Appliances!E13</f>
        <v>#NAME?</v>
      </c>
      <c r="D4" t="e">
        <f ca="1">_xll.SRS1Splines.Functions25.OneWay_Spline(A4:A6,C4:C6,input!$B$14)</f>
        <v>#NAME?</v>
      </c>
    </row>
    <row r="5" spans="1:4" x14ac:dyDescent="0.25">
      <c r="A5">
        <f>Calculation_Appliances!B17</f>
        <v>29.33</v>
      </c>
      <c r="B5">
        <f>Calculation_Appliances!C17</f>
        <v>1</v>
      </c>
      <c r="C5" t="e">
        <f ca="1">Calculation_Appliances!E17</f>
        <v>#NAME?</v>
      </c>
    </row>
    <row r="6" spans="1:4" x14ac:dyDescent="0.25">
      <c r="A6">
        <f>Calculation_Appliances!B21</f>
        <v>63.823900000000002</v>
      </c>
      <c r="B6">
        <f>Calculation_Appliances!C21</f>
        <v>1</v>
      </c>
      <c r="C6" t="e">
        <f ca="1">Calculation_Appliances!E21</f>
        <v>#NAME?</v>
      </c>
    </row>
    <row r="7" spans="1:4" x14ac:dyDescent="0.25">
      <c r="A7">
        <f>Calculation_Appliances!B25</f>
        <v>16.11</v>
      </c>
      <c r="B7">
        <f>Calculation_Appliances!C25</f>
        <v>2</v>
      </c>
      <c r="C7" t="e">
        <f ca="1">Calculation_Appliances!E25</f>
        <v>#NAME?</v>
      </c>
      <c r="D7" t="e">
        <f ca="1">_xll.SRS1Splines.Functions25.OneWay_Spline(A7:A9,C7:C9,input!$B$14)</f>
        <v>#NAME?</v>
      </c>
    </row>
    <row r="8" spans="1:4" x14ac:dyDescent="0.25">
      <c r="A8">
        <f>Calculation_Appliances!B29</f>
        <v>29.33</v>
      </c>
      <c r="B8">
        <f>Calculation_Appliances!C29</f>
        <v>2</v>
      </c>
      <c r="C8" t="e">
        <f ca="1">Calculation_Appliances!E29</f>
        <v>#NAME?</v>
      </c>
    </row>
    <row r="9" spans="1:4" x14ac:dyDescent="0.25">
      <c r="A9">
        <f>Calculation_Appliances!B33</f>
        <v>63.823900000000002</v>
      </c>
      <c r="B9">
        <f>Calculation_Appliances!C33</f>
        <v>2</v>
      </c>
      <c r="C9" t="e">
        <f ca="1">Calculation_Appliances!E33</f>
        <v>#NAME?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C7" sqref="C7"/>
    </sheetView>
  </sheetViews>
  <sheetFormatPr defaultRowHeight="15" x14ac:dyDescent="0.25"/>
  <sheetData>
    <row r="1" spans="1:13" x14ac:dyDescent="0.25">
      <c r="A1">
        <f>Calculation_EnPerBuilding!B1</f>
        <v>0.5</v>
      </c>
      <c r="B1" t="e">
        <f ca="1">Calculation_EnPerBuilding!D1</f>
        <v>#NAME?</v>
      </c>
      <c r="C1" t="e">
        <f ca="1">_xll.SRS1Splines.Functions25.OneWay_Spline(A1:A3,B1:B3,M3)</f>
        <v>#NAME?</v>
      </c>
    </row>
    <row r="2" spans="1:13" x14ac:dyDescent="0.25">
      <c r="A2">
        <f>Calculation_EnPerBuilding!B4</f>
        <v>1</v>
      </c>
      <c r="B2" t="e">
        <f ca="1">Calculation_EnPerBuilding!D4</f>
        <v>#NAME?</v>
      </c>
    </row>
    <row r="3" spans="1:13" x14ac:dyDescent="0.25">
      <c r="A3">
        <f>Calculation_EnPerBuilding!B7</f>
        <v>2</v>
      </c>
      <c r="B3" t="e">
        <f ca="1">Calculation_EnPerBuilding!D7</f>
        <v>#NAME?</v>
      </c>
      <c r="M3">
        <f>input!B15/146.36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input</vt:lpstr>
      <vt:lpstr>data</vt:lpstr>
      <vt:lpstr> Calculation_PV</vt:lpstr>
      <vt:lpstr>Calculation_TES</vt:lpstr>
      <vt:lpstr>Calculation_Battery</vt:lpstr>
      <vt:lpstr>Calculation_Appliances</vt:lpstr>
      <vt:lpstr>Calculation_EnPerBuilding</vt:lpstr>
      <vt:lpstr>Calculation_BuildingSurface</vt:lpstr>
    </vt:vector>
  </TitlesOfParts>
  <Company>UGent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Monteyne</dc:creator>
  <cp:lastModifiedBy>Hugo Monteyne</cp:lastModifiedBy>
  <dcterms:created xsi:type="dcterms:W3CDTF">2017-08-23T14:46:25Z</dcterms:created>
  <dcterms:modified xsi:type="dcterms:W3CDTF">2017-09-18T12:34:08Z</dcterms:modified>
</cp:coreProperties>
</file>